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autoCompressPictures="0" defaultThemeVersion="124226"/>
  <mc:AlternateContent xmlns:mc="http://schemas.openxmlformats.org/markup-compatibility/2006">
    <mc:Choice Requires="x15">
      <x15ac:absPath xmlns:x15ac="http://schemas.microsoft.com/office/spreadsheetml/2010/11/ac" url="D:\Datos\Escritorio\PPI\PPI_2018\1-4 Contratos Puente\"/>
    </mc:Choice>
  </mc:AlternateContent>
  <bookViews>
    <workbookView xWindow="0" yWindow="0" windowWidth="28800" windowHeight="13020"/>
  </bookViews>
  <sheets>
    <sheet name="Declaración nota media 2" sheetId="1" r:id="rId1"/>
  </sheets>
  <definedNames>
    <definedName name="_xlnm._FilterDatabase" localSheetId="0" hidden="1">'Declaración nota media 2'!$A$12:$I$91</definedName>
    <definedName name="_xlnm.Print_Area" localSheetId="0">'Declaración nota media 2'!$A$1:$I$108</definedName>
    <definedName name="Z_88BEAD26_EF01_49F9_90F9_E03A24AF7379_.wvu.FilterData" localSheetId="0" hidden="1">'Declaración nota media 2'!$A$13:$I$92</definedName>
  </definedNames>
  <calcPr calcId="152511" concurrentCalc="0"/>
  <customWorkbookViews>
    <customWorkbookView name="JF - Vista personalizada" guid="{88BEAD26-EF01-49F9-90F9-E03A24AF7379}" mergeInterval="0" personalView="1" maximized="1" windowWidth="1675" windowHeight="855" activeSheetId="1"/>
  </customWorkbookViews>
  <extLst>
    <ext xmlns:mx="http://schemas.microsoft.com/office/mac/excel/2008/main" uri="http://schemas.microsoft.com/office/mac/excel/2008/main">
      <mx:ArchID Flags="2"/>
    </ext>
  </extLst>
</workbook>
</file>

<file path=xl/calcChain.xml><?xml version="1.0" encoding="utf-8"?>
<calcChain xmlns="http://schemas.openxmlformats.org/spreadsheetml/2006/main">
  <c r="H14" i="1" l="1"/>
  <c r="H15" i="1"/>
  <c r="H16" i="1"/>
  <c r="H17" i="1"/>
  <c r="H18" i="1"/>
  <c r="H19" i="1"/>
  <c r="H20" i="1"/>
  <c r="H21" i="1"/>
  <c r="H22" i="1"/>
  <c r="H23" i="1"/>
  <c r="H24" i="1"/>
  <c r="H25" i="1"/>
  <c r="H26" i="1"/>
  <c r="H27" i="1"/>
  <c r="H28" i="1"/>
  <c r="H29" i="1"/>
  <c r="H30" i="1"/>
  <c r="H31" i="1"/>
  <c r="H32" i="1"/>
  <c r="H33" i="1"/>
  <c r="H34" i="1"/>
  <c r="H35" i="1"/>
  <c r="H36" i="1"/>
  <c r="H37" i="1"/>
  <c r="H38" i="1"/>
  <c r="H39" i="1"/>
  <c r="H40" i="1"/>
  <c r="H41" i="1"/>
  <c r="H42" i="1"/>
  <c r="H43" i="1"/>
  <c r="H44" i="1"/>
  <c r="H45" i="1"/>
  <c r="H46" i="1"/>
  <c r="H47" i="1"/>
  <c r="H48" i="1"/>
  <c r="H49" i="1"/>
  <c r="H50" i="1"/>
  <c r="H51" i="1"/>
  <c r="H52" i="1"/>
  <c r="H53" i="1"/>
  <c r="H54" i="1"/>
  <c r="H55" i="1"/>
  <c r="H56" i="1"/>
  <c r="H57" i="1"/>
  <c r="H58" i="1"/>
  <c r="H59" i="1"/>
  <c r="H60" i="1"/>
  <c r="H61" i="1"/>
  <c r="H62" i="1"/>
  <c r="H63" i="1"/>
  <c r="H64" i="1"/>
  <c r="H65" i="1"/>
  <c r="H66" i="1"/>
  <c r="H67" i="1"/>
  <c r="H68" i="1"/>
  <c r="H69" i="1"/>
  <c r="H70" i="1"/>
  <c r="H71" i="1"/>
  <c r="H72" i="1"/>
  <c r="H73" i="1"/>
  <c r="H74" i="1"/>
  <c r="H75" i="1"/>
  <c r="H76" i="1"/>
  <c r="H77" i="1"/>
  <c r="H78" i="1"/>
  <c r="H79" i="1"/>
  <c r="H80" i="1"/>
  <c r="H81" i="1"/>
  <c r="H82" i="1"/>
  <c r="H83" i="1"/>
  <c r="H84" i="1"/>
  <c r="H85" i="1"/>
  <c r="H86" i="1"/>
  <c r="H87" i="1"/>
  <c r="H88" i="1"/>
  <c r="H89" i="1"/>
  <c r="H90" i="1"/>
  <c r="H13" i="1"/>
  <c r="H91" i="1"/>
  <c r="C95" i="1"/>
  <c r="C96" i="1"/>
  <c r="C97" i="1"/>
  <c r="C98" i="1"/>
  <c r="C99" i="1"/>
  <c r="C100" i="1"/>
  <c r="C101" i="1"/>
  <c r="H100" i="1"/>
  <c r="H101" i="1"/>
  <c r="I13" i="1"/>
  <c r="I14" i="1"/>
  <c r="I15" i="1"/>
  <c r="I16" i="1"/>
  <c r="I17" i="1"/>
  <c r="I18" i="1"/>
  <c r="I19" i="1"/>
  <c r="I20" i="1"/>
  <c r="I21" i="1"/>
  <c r="I22" i="1"/>
  <c r="I23" i="1"/>
  <c r="I24" i="1"/>
  <c r="I25" i="1"/>
  <c r="I26" i="1"/>
  <c r="I27" i="1"/>
  <c r="I28" i="1"/>
  <c r="I29" i="1"/>
  <c r="I30" i="1"/>
  <c r="I31" i="1"/>
  <c r="I32" i="1"/>
  <c r="I33" i="1"/>
  <c r="I34" i="1"/>
  <c r="I35" i="1"/>
  <c r="I36" i="1"/>
  <c r="I37" i="1"/>
  <c r="I38" i="1"/>
  <c r="I39" i="1"/>
  <c r="I40" i="1"/>
  <c r="I41" i="1"/>
  <c r="I42" i="1"/>
  <c r="I43" i="1"/>
  <c r="I44" i="1"/>
  <c r="I45" i="1"/>
  <c r="I46" i="1"/>
  <c r="I47" i="1"/>
  <c r="I48" i="1"/>
  <c r="I49" i="1"/>
  <c r="I50" i="1"/>
  <c r="I51" i="1"/>
  <c r="I52" i="1"/>
  <c r="I53" i="1"/>
  <c r="I54" i="1"/>
  <c r="I55" i="1"/>
  <c r="I56" i="1"/>
  <c r="I57" i="1"/>
  <c r="I58" i="1"/>
  <c r="I59" i="1"/>
  <c r="I60" i="1"/>
  <c r="I61" i="1"/>
  <c r="I62" i="1"/>
  <c r="I63" i="1"/>
  <c r="I64" i="1"/>
  <c r="I65" i="1"/>
  <c r="I66" i="1"/>
  <c r="I67" i="1"/>
  <c r="I68" i="1"/>
  <c r="I69" i="1"/>
  <c r="I70" i="1"/>
  <c r="I71" i="1"/>
  <c r="I72" i="1"/>
  <c r="I73" i="1"/>
  <c r="I74" i="1"/>
  <c r="I75" i="1"/>
  <c r="I76" i="1"/>
  <c r="I77" i="1"/>
  <c r="I78" i="1"/>
  <c r="I79" i="1"/>
  <c r="I80" i="1"/>
  <c r="I81" i="1"/>
  <c r="I82" i="1"/>
  <c r="I83" i="1"/>
  <c r="I84" i="1"/>
  <c r="I85" i="1"/>
  <c r="I86" i="1"/>
  <c r="I87" i="1"/>
  <c r="I88" i="1"/>
  <c r="I89" i="1"/>
  <c r="I90" i="1"/>
  <c r="I91" i="1"/>
  <c r="G13" i="1"/>
  <c r="G14" i="1"/>
  <c r="G15" i="1"/>
  <c r="G16" i="1"/>
  <c r="G17" i="1"/>
  <c r="G18" i="1"/>
  <c r="G19" i="1"/>
  <c r="G20" i="1"/>
  <c r="G21" i="1"/>
  <c r="G22" i="1"/>
  <c r="G23" i="1"/>
  <c r="G24" i="1"/>
  <c r="G25" i="1"/>
  <c r="G26" i="1"/>
  <c r="G27" i="1"/>
  <c r="G28" i="1"/>
  <c r="G29" i="1"/>
  <c r="G30" i="1"/>
  <c r="G31" i="1"/>
  <c r="G32" i="1"/>
  <c r="G33" i="1"/>
  <c r="G34" i="1"/>
  <c r="G35" i="1"/>
  <c r="G36" i="1"/>
  <c r="G37" i="1"/>
  <c r="G38" i="1"/>
  <c r="G39" i="1"/>
  <c r="G40" i="1"/>
  <c r="G41" i="1"/>
  <c r="G42" i="1"/>
  <c r="G43" i="1"/>
  <c r="G44" i="1"/>
  <c r="G45" i="1"/>
  <c r="G46" i="1"/>
  <c r="G47" i="1"/>
  <c r="G48" i="1"/>
  <c r="G49" i="1"/>
  <c r="G50" i="1"/>
  <c r="G51" i="1"/>
  <c r="G52" i="1"/>
  <c r="G53" i="1"/>
  <c r="G54" i="1"/>
  <c r="G55" i="1"/>
  <c r="G56" i="1"/>
  <c r="G57" i="1"/>
  <c r="G58" i="1"/>
  <c r="G59" i="1"/>
  <c r="G60" i="1"/>
  <c r="G61" i="1"/>
  <c r="G62" i="1"/>
  <c r="G63" i="1"/>
  <c r="G64" i="1"/>
  <c r="G65" i="1"/>
  <c r="G66" i="1"/>
  <c r="G67" i="1"/>
  <c r="G68" i="1"/>
  <c r="G69" i="1"/>
  <c r="G70" i="1"/>
  <c r="G71" i="1"/>
  <c r="G72" i="1"/>
  <c r="G73" i="1"/>
  <c r="G74" i="1"/>
  <c r="G75" i="1"/>
  <c r="G76" i="1"/>
  <c r="G77" i="1"/>
  <c r="G78" i="1"/>
  <c r="G79" i="1"/>
  <c r="G80" i="1"/>
  <c r="G81" i="1"/>
  <c r="G82" i="1"/>
  <c r="G83" i="1"/>
  <c r="G84" i="1"/>
  <c r="G85" i="1"/>
  <c r="G86" i="1"/>
  <c r="G87" i="1"/>
  <c r="G88" i="1"/>
  <c r="G89" i="1"/>
  <c r="G90" i="1"/>
  <c r="G91" i="1"/>
</calcChain>
</file>

<file path=xl/sharedStrings.xml><?xml version="1.0" encoding="utf-8"?>
<sst xmlns="http://schemas.openxmlformats.org/spreadsheetml/2006/main" count="64" uniqueCount="55">
  <si>
    <t>ESTUDIOS EN ESPAÑA</t>
  </si>
  <si>
    <t>DATOS DEL DECLARANTE</t>
  </si>
  <si>
    <t>Apellidos y Nombre:</t>
  </si>
  <si>
    <t>DNI</t>
  </si>
  <si>
    <t>Curso</t>
  </si>
  <si>
    <t>Nombre asignatura</t>
  </si>
  <si>
    <t>Carácter</t>
  </si>
  <si>
    <t>Convoc
examen</t>
  </si>
  <si>
    <t>Califiación literal</t>
  </si>
  <si>
    <t>Puntos escala 0 a 10</t>
  </si>
  <si>
    <t>Puntos escala 0 a 4</t>
  </si>
  <si>
    <t>TR</t>
  </si>
  <si>
    <t>OB</t>
  </si>
  <si>
    <t>OP</t>
  </si>
  <si>
    <t>LE</t>
  </si>
  <si>
    <t>PFC</t>
  </si>
  <si>
    <t>Aprobado</t>
  </si>
  <si>
    <t>Notable</t>
  </si>
  <si>
    <t>Sobresaliente</t>
  </si>
  <si>
    <t>M. Honor</t>
  </si>
  <si>
    <t>Reconocidos</t>
  </si>
  <si>
    <t>Apto</t>
  </si>
  <si>
    <t>Sin calificación</t>
  </si>
  <si>
    <t>Declaro responsablemente que los datos recogidos en este documento se corresponden fielmente con los reflejados en mi certificado académico oficial, asumiendo la responsablilidad que en su caso se me impute por la inexactitud manifiesta en los datos declarados</t>
  </si>
  <si>
    <t>Total puntos:</t>
  </si>
  <si>
    <t>Titulación:</t>
  </si>
  <si>
    <t>Ciclo:</t>
  </si>
  <si>
    <t>Universidad:</t>
  </si>
  <si>
    <t>Ciclo</t>
  </si>
  <si>
    <t>Elegir</t>
  </si>
  <si>
    <t>Ciclo largo</t>
  </si>
  <si>
    <t>Primer ciclo</t>
  </si>
  <si>
    <t>Segundo ciclo</t>
  </si>
  <si>
    <t>Rama:</t>
  </si>
  <si>
    <t>Rama</t>
  </si>
  <si>
    <t>Artes y Humanidades</t>
  </si>
  <si>
    <t>Ciencias</t>
  </si>
  <si>
    <t>Ciencias de la Salud</t>
  </si>
  <si>
    <t>Ciencias Sociales y Jurídicas</t>
  </si>
  <si>
    <t>Ingeniería y Arquitectura</t>
  </si>
  <si>
    <t>Fecha y firma del declarante:</t>
  </si>
  <si>
    <t>Aprobados</t>
  </si>
  <si>
    <t>Notables</t>
  </si>
  <si>
    <t>Sobresalientes</t>
  </si>
  <si>
    <t>Matrículas de Honor</t>
  </si>
  <si>
    <t>Aptos</t>
  </si>
  <si>
    <t>Total asignaturas</t>
  </si>
  <si>
    <t>Conversión 0 a 10</t>
  </si>
  <si>
    <t>ASIGNATURAS</t>
  </si>
  <si>
    <t>NOTA MEDIA REAL 0 a 4</t>
  </si>
  <si>
    <t>Calificación literal</t>
  </si>
  <si>
    <t>Calificación escala 0 a 4</t>
  </si>
  <si>
    <t>Calificación escala 0 a 10</t>
  </si>
  <si>
    <t>DECLARACIÓN DE NOTA MEDIA 2</t>
  </si>
  <si>
    <t>Calificaciones expresadas de forma cualitativa (asignaturas)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</si>
</sst>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
  </numFmts>
  <fonts count="9" x14ac:knownFonts="1">
    <font>
      <sz val="11"/>
      <color indexed="8"/>
      <name val="Calibri"/>
      <family val="2"/>
    </font>
    <font>
      <sz val="10"/>
      <color indexed="8"/>
      <name val="Calibri"/>
      <family val="2"/>
    </font>
    <font>
      <b/>
      <sz val="10"/>
      <color indexed="8"/>
      <name val="Calibri"/>
      <family val="2"/>
    </font>
    <font>
      <sz val="8"/>
      <name val="Verdana"/>
      <family val="2"/>
    </font>
    <font>
      <b/>
      <sz val="12"/>
      <color indexed="8"/>
      <name val="Calibri"/>
      <family val="2"/>
    </font>
    <font>
      <b/>
      <sz val="14"/>
      <color indexed="8"/>
      <name val="Calibri"/>
      <family val="2"/>
    </font>
    <font>
      <b/>
      <sz val="18"/>
      <color indexed="8"/>
      <name val="Calibri"/>
      <family val="2"/>
    </font>
    <font>
      <sz val="10"/>
      <color indexed="8"/>
      <name val="Calibri"/>
      <family val="2"/>
      <scheme val="minor"/>
    </font>
    <font>
      <b/>
      <sz val="10"/>
      <color indexed="8"/>
      <name val="Calibri"/>
      <family val="2"/>
      <scheme val="minor"/>
    </font>
  </fonts>
  <fills count="6">
    <fill>
      <patternFill patternType="none"/>
    </fill>
    <fill>
      <patternFill patternType="gray125"/>
    </fill>
    <fill>
      <patternFill patternType="solid">
        <fgColor rgb="FFFFFF99"/>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0.14996795556505021"/>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right/>
      <top style="thin">
        <color indexed="64"/>
      </top>
      <bottom/>
      <diagonal/>
    </border>
  </borders>
  <cellStyleXfs count="1">
    <xf numFmtId="0" fontId="0" fillId="0" borderId="0"/>
  </cellStyleXfs>
  <cellXfs count="61">
    <xf numFmtId="0" fontId="0" fillId="0" borderId="0" xfId="0"/>
    <xf numFmtId="0" fontId="1" fillId="0" borderId="0" xfId="0" applyFont="1"/>
    <xf numFmtId="0" fontId="2" fillId="0" borderId="0" xfId="0" applyFont="1" applyAlignment="1">
      <alignment horizontal="center" vertical="center" wrapText="1"/>
    </xf>
    <xf numFmtId="0" fontId="2" fillId="0" borderId="0" xfId="0" applyFont="1"/>
    <xf numFmtId="0" fontId="1" fillId="0" borderId="0" xfId="0" applyFont="1" applyFill="1"/>
    <xf numFmtId="0" fontId="1" fillId="2" borderId="1" xfId="0" applyFont="1" applyFill="1" applyBorder="1"/>
    <xf numFmtId="0" fontId="1" fillId="2" borderId="1" xfId="0" applyFont="1" applyFill="1" applyBorder="1" applyAlignment="1">
      <alignment horizontal="center"/>
    </xf>
    <xf numFmtId="0" fontId="4" fillId="3" borderId="2" xfId="0" applyFont="1" applyFill="1" applyBorder="1" applyProtection="1">
      <protection hidden="1"/>
    </xf>
    <xf numFmtId="0" fontId="1" fillId="4" borderId="0" xfId="0" applyFont="1" applyFill="1" applyProtection="1">
      <protection hidden="1"/>
    </xf>
    <xf numFmtId="0" fontId="4" fillId="3" borderId="2" xfId="0" applyFont="1" applyFill="1" applyBorder="1" applyAlignment="1" applyProtection="1">
      <alignment horizontal="center"/>
      <protection hidden="1"/>
    </xf>
    <xf numFmtId="0" fontId="2" fillId="0" borderId="1" xfId="0" applyFont="1" applyBorder="1" applyAlignment="1" applyProtection="1">
      <alignment horizontal="center" vertical="center" wrapText="1"/>
      <protection hidden="1"/>
    </xf>
    <xf numFmtId="2" fontId="1" fillId="5" borderId="1" xfId="0" applyNumberFormat="1" applyFont="1" applyFill="1" applyBorder="1" applyProtection="1">
      <protection hidden="1"/>
    </xf>
    <xf numFmtId="0" fontId="4" fillId="4" borderId="6" xfId="0" applyFont="1" applyFill="1" applyBorder="1" applyProtection="1">
      <protection hidden="1"/>
    </xf>
    <xf numFmtId="0" fontId="4" fillId="3" borderId="2" xfId="0" applyFont="1" applyFill="1" applyBorder="1"/>
    <xf numFmtId="0" fontId="2" fillId="0" borderId="1" xfId="0" applyFont="1" applyBorder="1" applyAlignment="1">
      <alignment horizontal="right"/>
    </xf>
    <xf numFmtId="4" fontId="2" fillId="3" borderId="1" xfId="0" applyNumberFormat="1" applyFont="1" applyFill="1" applyBorder="1"/>
    <xf numFmtId="0" fontId="2" fillId="3" borderId="1" xfId="0" applyFont="1" applyFill="1" applyBorder="1"/>
    <xf numFmtId="0" fontId="2" fillId="4" borderId="0" xfId="0" applyFont="1" applyFill="1"/>
    <xf numFmtId="0" fontId="1" fillId="4" borderId="0" xfId="0" applyFont="1" applyFill="1"/>
    <xf numFmtId="0" fontId="4" fillId="4" borderId="0" xfId="0" applyFont="1" applyFill="1"/>
    <xf numFmtId="0" fontId="1" fillId="4" borderId="0" xfId="0" applyFont="1" applyFill="1" applyAlignment="1">
      <alignment horizontal="right"/>
    </xf>
    <xf numFmtId="0" fontId="7" fillId="0" borderId="0" xfId="0" applyFont="1"/>
    <xf numFmtId="0" fontId="8" fillId="0" borderId="0" xfId="0" applyFont="1" applyAlignment="1">
      <alignment horizontal="center" vertical="center" wrapText="1"/>
    </xf>
    <xf numFmtId="0" fontId="7" fillId="0" borderId="0" xfId="0" applyFont="1" applyAlignment="1">
      <alignment horizontal="center"/>
    </xf>
    <xf numFmtId="0" fontId="7" fillId="0" borderId="0" xfId="0" applyFont="1" applyFill="1"/>
    <xf numFmtId="0" fontId="8" fillId="0" borderId="0" xfId="0" applyFont="1"/>
    <xf numFmtId="0" fontId="5" fillId="4" borderId="0" xfId="0" applyFont="1" applyFill="1"/>
    <xf numFmtId="0" fontId="4" fillId="4" borderId="2" xfId="0" applyFont="1" applyFill="1" applyBorder="1"/>
    <xf numFmtId="0" fontId="1" fillId="3" borderId="2" xfId="0" applyFont="1" applyFill="1" applyBorder="1"/>
    <xf numFmtId="0" fontId="4" fillId="4" borderId="2" xfId="0" applyFont="1" applyFill="1" applyBorder="1" applyAlignment="1">
      <alignment horizontal="center"/>
    </xf>
    <xf numFmtId="0" fontId="2" fillId="4" borderId="7" xfId="0" applyFont="1" applyFill="1" applyBorder="1" applyAlignment="1">
      <alignment horizontal="right"/>
    </xf>
    <xf numFmtId="0" fontId="2" fillId="4" borderId="0" xfId="0" applyFont="1" applyFill="1" applyAlignment="1">
      <alignment horizontal="center" vertical="center" wrapText="1"/>
    </xf>
    <xf numFmtId="0" fontId="8" fillId="4" borderId="0" xfId="0" applyFont="1" applyFill="1"/>
    <xf numFmtId="0" fontId="7" fillId="4" borderId="0" xfId="0" applyFont="1" applyFill="1"/>
    <xf numFmtId="0" fontId="1" fillId="4" borderId="0" xfId="0" applyFont="1" applyFill="1" applyAlignment="1">
      <alignment vertical="center"/>
    </xf>
    <xf numFmtId="0" fontId="1" fillId="4" borderId="0" xfId="0" applyFont="1" applyFill="1" applyAlignment="1">
      <alignment horizontal="justify" vertical="center" wrapText="1"/>
    </xf>
    <xf numFmtId="164" fontId="4" fillId="0" borderId="2" xfId="0" applyNumberFormat="1" applyFont="1" applyBorder="1"/>
    <xf numFmtId="0" fontId="1" fillId="5" borderId="1" xfId="0" applyFont="1" applyFill="1" applyBorder="1" applyAlignment="1" applyProtection="1">
      <alignment horizontal="center"/>
      <protection hidden="1"/>
    </xf>
    <xf numFmtId="0" fontId="8" fillId="4" borderId="0" xfId="0" applyFont="1" applyFill="1" applyAlignment="1">
      <alignment horizontal="center" vertical="center" wrapText="1"/>
    </xf>
    <xf numFmtId="0" fontId="5" fillId="3" borderId="3" xfId="0" applyFont="1" applyFill="1" applyBorder="1" applyAlignment="1" applyProtection="1">
      <alignment horizontal="center"/>
      <protection hidden="1"/>
    </xf>
    <xf numFmtId="0" fontId="5" fillId="3" borderId="4" xfId="0" applyFont="1" applyFill="1" applyBorder="1" applyAlignment="1" applyProtection="1">
      <alignment horizontal="center"/>
      <protection hidden="1"/>
    </xf>
    <xf numFmtId="0" fontId="5" fillId="3" borderId="5" xfId="0" applyFont="1" applyFill="1" applyBorder="1" applyAlignment="1" applyProtection="1">
      <alignment horizontal="center"/>
      <protection hidden="1"/>
    </xf>
    <xf numFmtId="0" fontId="5" fillId="4" borderId="3" xfId="0" applyFont="1" applyFill="1" applyBorder="1" applyAlignment="1" applyProtection="1">
      <alignment horizontal="center"/>
      <protection hidden="1"/>
    </xf>
    <xf numFmtId="0" fontId="5" fillId="4" borderId="4" xfId="0" applyFont="1" applyFill="1" applyBorder="1" applyAlignment="1" applyProtection="1">
      <alignment horizontal="center"/>
      <protection hidden="1"/>
    </xf>
    <xf numFmtId="0" fontId="5" fillId="4" borderId="5" xfId="0" applyFont="1" applyFill="1" applyBorder="1" applyAlignment="1" applyProtection="1">
      <alignment horizontal="center"/>
      <protection hidden="1"/>
    </xf>
    <xf numFmtId="0" fontId="6" fillId="4" borderId="3" xfId="0" applyFont="1" applyFill="1" applyBorder="1" applyAlignment="1" applyProtection="1">
      <alignment horizontal="center"/>
      <protection hidden="1"/>
    </xf>
    <xf numFmtId="0" fontId="6" fillId="4" borderId="4" xfId="0" applyFont="1" applyFill="1" applyBorder="1" applyAlignment="1" applyProtection="1">
      <alignment horizontal="center"/>
      <protection hidden="1"/>
    </xf>
    <xf numFmtId="0" fontId="6" fillId="4" borderId="5" xfId="0" applyFont="1" applyFill="1" applyBorder="1" applyAlignment="1" applyProtection="1">
      <alignment horizontal="center"/>
      <protection hidden="1"/>
    </xf>
    <xf numFmtId="0" fontId="1" fillId="0" borderId="3" xfId="0" applyFont="1" applyBorder="1" applyAlignment="1">
      <alignment horizontal="center"/>
    </xf>
    <xf numFmtId="0" fontId="1" fillId="0" borderId="4" xfId="0" applyFont="1" applyBorder="1" applyAlignment="1">
      <alignment horizontal="center"/>
    </xf>
    <xf numFmtId="0" fontId="1" fillId="0" borderId="5" xfId="0" applyFont="1" applyBorder="1" applyAlignment="1">
      <alignment horizontal="center"/>
    </xf>
    <xf numFmtId="0" fontId="1" fillId="2" borderId="3" xfId="0" applyFont="1" applyFill="1" applyBorder="1" applyAlignment="1" applyProtection="1">
      <alignment horizontal="left"/>
      <protection locked="0"/>
    </xf>
    <xf numFmtId="0" fontId="1" fillId="2" borderId="5" xfId="0" applyFont="1" applyFill="1" applyBorder="1" applyAlignment="1" applyProtection="1">
      <alignment horizontal="left"/>
      <protection locked="0"/>
    </xf>
    <xf numFmtId="0" fontId="6" fillId="4" borderId="0" xfId="0" applyFont="1" applyFill="1" applyAlignment="1" applyProtection="1">
      <alignment horizontal="left"/>
      <protection hidden="1"/>
    </xf>
    <xf numFmtId="0" fontId="1" fillId="2" borderId="4" xfId="0" applyFont="1" applyFill="1" applyBorder="1" applyAlignment="1" applyProtection="1">
      <alignment horizontal="left"/>
      <protection locked="0"/>
    </xf>
    <xf numFmtId="0" fontId="5" fillId="4" borderId="3" xfId="0" applyFont="1" applyFill="1" applyBorder="1" applyAlignment="1">
      <alignment horizontal="center"/>
    </xf>
    <xf numFmtId="0" fontId="5" fillId="4" borderId="4" xfId="0" applyFont="1" applyFill="1" applyBorder="1" applyAlignment="1">
      <alignment horizontal="center"/>
    </xf>
    <xf numFmtId="0" fontId="5" fillId="4" borderId="5" xfId="0" applyFont="1" applyFill="1" applyBorder="1" applyAlignment="1">
      <alignment horizontal="center"/>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1" fillId="0" borderId="5" xfId="0" applyFont="1" applyBorder="1" applyAlignment="1">
      <alignment horizontal="justify" vertical="center" wrapText="1"/>
    </xf>
  </cellXfs>
  <cellStyles count="1">
    <cellStyle name="Normal" xfId="0" builtinId="0"/>
  </cellStyles>
  <dxfs count="0"/>
  <tableStyles count="0" defaultTableStyle="TableStyleMedium9"/>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129886</xdr:colOff>
      <xdr:row>0</xdr:row>
      <xdr:rowOff>168852</xdr:rowOff>
    </xdr:from>
    <xdr:to>
      <xdr:col>1</xdr:col>
      <xdr:colOff>1946293</xdr:colOff>
      <xdr:row>3</xdr:row>
      <xdr:rowOff>234566</xdr:rowOff>
    </xdr:to>
    <xdr:pic>
      <xdr:nvPicPr>
        <xdr:cNvPr id="2" name="1 Imagen" descr="civ_centrado.gif"/>
        <xdr:cNvPicPr>
          <a:picLocks noChangeAspect="1"/>
        </xdr:cNvPicPr>
      </xdr:nvPicPr>
      <xdr:blipFill>
        <a:blip xmlns:r="http://schemas.openxmlformats.org/officeDocument/2006/relationships" r:embed="rId1" cstate="print"/>
        <a:stretch>
          <a:fillRect/>
        </a:stretch>
      </xdr:blipFill>
      <xdr:spPr>
        <a:xfrm>
          <a:off x="129886" y="168852"/>
          <a:ext cx="2543771" cy="95760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ublished="0"/>
  <dimension ref="A1:Y118"/>
  <sheetViews>
    <sheetView tabSelected="1" zoomScale="110" zoomScaleNormal="110" zoomScalePageLayoutView="110" workbookViewId="0">
      <selection activeCell="G26" sqref="G26"/>
    </sheetView>
  </sheetViews>
  <sheetFormatPr baseColWidth="10" defaultColWidth="10.85546875" defaultRowHeight="12.75" x14ac:dyDescent="0.2"/>
  <cols>
    <col min="1" max="1" width="10.85546875" style="1"/>
    <col min="2" max="2" width="44.42578125" style="1" customWidth="1"/>
    <col min="3" max="3" width="12.42578125" style="1" customWidth="1"/>
    <col min="4" max="4" width="10.85546875" style="1"/>
    <col min="5" max="5" width="17" style="1" customWidth="1"/>
    <col min="6" max="6" width="11.7109375" style="1" customWidth="1"/>
    <col min="7" max="11" width="10.85546875" style="1"/>
    <col min="12" max="12" width="10.85546875" style="33" customWidth="1"/>
    <col min="13" max="13" width="4" style="21" hidden="1" customWidth="1"/>
    <col min="14" max="14" width="13.85546875" style="21" hidden="1" customWidth="1"/>
    <col min="15" max="15" width="5.85546875" style="21" hidden="1" customWidth="1"/>
    <col min="16" max="16" width="10.85546875" style="21" hidden="1" customWidth="1"/>
    <col min="17" max="17" width="4.140625" style="21" hidden="1" customWidth="1"/>
    <col min="18" max="18" width="22.42578125" style="21" hidden="1" customWidth="1"/>
    <col min="19" max="16384" width="10.85546875" style="1"/>
  </cols>
  <sheetData>
    <row r="1" spans="1:25" ht="26.25" thickBot="1" x14ac:dyDescent="0.25">
      <c r="A1" s="8"/>
      <c r="B1" s="8"/>
      <c r="C1" s="8"/>
      <c r="D1" s="8"/>
      <c r="E1" s="8"/>
      <c r="F1" s="8"/>
      <c r="G1" s="8"/>
      <c r="H1" s="8"/>
      <c r="I1" s="8"/>
      <c r="J1" s="18"/>
      <c r="K1" s="18"/>
      <c r="M1" s="22"/>
      <c r="N1" s="22" t="s">
        <v>6</v>
      </c>
      <c r="O1" s="23"/>
      <c r="P1" s="22" t="s">
        <v>7</v>
      </c>
      <c r="R1" s="22" t="s">
        <v>28</v>
      </c>
      <c r="S1" s="18"/>
      <c r="T1" s="18"/>
      <c r="U1" s="18"/>
      <c r="V1" s="18"/>
      <c r="W1" s="18"/>
      <c r="X1" s="18"/>
      <c r="Y1" s="18"/>
    </row>
    <row r="2" spans="1:25" ht="24" thickBot="1" x14ac:dyDescent="0.4">
      <c r="A2" s="8"/>
      <c r="B2" s="8"/>
      <c r="C2" s="45" t="s">
        <v>53</v>
      </c>
      <c r="D2" s="46"/>
      <c r="E2" s="46"/>
      <c r="F2" s="46"/>
      <c r="G2" s="46"/>
      <c r="H2" s="47"/>
      <c r="I2" s="8"/>
      <c r="J2" s="18"/>
      <c r="K2" s="18"/>
      <c r="N2" s="23" t="s">
        <v>29</v>
      </c>
      <c r="P2" s="23" t="s">
        <v>29</v>
      </c>
      <c r="R2" s="21" t="s">
        <v>29</v>
      </c>
      <c r="S2" s="18"/>
      <c r="T2" s="18"/>
      <c r="U2" s="18"/>
      <c r="V2" s="18"/>
      <c r="W2" s="18"/>
      <c r="X2" s="18"/>
      <c r="Y2" s="18"/>
    </row>
    <row r="3" spans="1:25" ht="19.5" thickBot="1" x14ac:dyDescent="0.35">
      <c r="A3" s="8"/>
      <c r="B3" s="8"/>
      <c r="C3" s="42" t="s">
        <v>0</v>
      </c>
      <c r="D3" s="43"/>
      <c r="E3" s="43"/>
      <c r="F3" s="43"/>
      <c r="G3" s="43"/>
      <c r="H3" s="44"/>
      <c r="I3" s="8"/>
      <c r="J3" s="18"/>
      <c r="K3" s="18"/>
      <c r="N3" s="23" t="s">
        <v>11</v>
      </c>
      <c r="P3" s="23">
        <v>1</v>
      </c>
      <c r="R3" s="21" t="s">
        <v>30</v>
      </c>
      <c r="S3" s="18"/>
      <c r="T3" s="18"/>
      <c r="U3" s="18"/>
      <c r="V3" s="18"/>
      <c r="W3" s="18"/>
      <c r="X3" s="18"/>
      <c r="Y3" s="18"/>
    </row>
    <row r="4" spans="1:25" ht="19.5" thickBot="1" x14ac:dyDescent="0.35">
      <c r="A4" s="8"/>
      <c r="B4" s="8"/>
      <c r="C4" s="39" t="s">
        <v>54</v>
      </c>
      <c r="D4" s="40"/>
      <c r="E4" s="40"/>
      <c r="F4" s="40"/>
      <c r="G4" s="40"/>
      <c r="H4" s="41"/>
      <c r="I4" s="8"/>
      <c r="J4" s="18"/>
      <c r="K4" s="18"/>
      <c r="N4" s="23" t="s">
        <v>12</v>
      </c>
      <c r="P4" s="23">
        <v>2</v>
      </c>
      <c r="R4" s="21" t="s">
        <v>31</v>
      </c>
      <c r="S4" s="18"/>
      <c r="T4" s="18"/>
      <c r="U4" s="18"/>
      <c r="V4" s="18"/>
      <c r="W4" s="18"/>
      <c r="X4" s="18"/>
      <c r="Y4" s="18"/>
    </row>
    <row r="5" spans="1:25" x14ac:dyDescent="0.2">
      <c r="A5" s="8"/>
      <c r="B5" s="8"/>
      <c r="C5" s="8"/>
      <c r="D5" s="8"/>
      <c r="E5" s="8"/>
      <c r="F5" s="8"/>
      <c r="G5" s="8"/>
      <c r="H5" s="8"/>
      <c r="I5" s="8"/>
      <c r="J5" s="18"/>
      <c r="K5" s="18"/>
      <c r="N5" s="23" t="s">
        <v>13</v>
      </c>
      <c r="P5" s="23">
        <v>3</v>
      </c>
      <c r="R5" s="21" t="s">
        <v>32</v>
      </c>
      <c r="S5" s="18"/>
      <c r="T5" s="18"/>
      <c r="U5" s="18"/>
      <c r="V5" s="18"/>
      <c r="W5" s="18"/>
      <c r="X5" s="18"/>
      <c r="Y5" s="18"/>
    </row>
    <row r="6" spans="1:25" x14ac:dyDescent="0.2">
      <c r="A6" s="8"/>
      <c r="B6" s="8"/>
      <c r="C6" s="8"/>
      <c r="D6" s="8"/>
      <c r="E6" s="8"/>
      <c r="F6" s="8"/>
      <c r="G6" s="8"/>
      <c r="H6" s="8"/>
      <c r="I6" s="8"/>
      <c r="J6" s="18"/>
      <c r="K6" s="18"/>
      <c r="N6" s="23" t="s">
        <v>14</v>
      </c>
      <c r="P6" s="23">
        <v>4</v>
      </c>
      <c r="S6" s="18"/>
      <c r="T6" s="18"/>
      <c r="U6" s="18"/>
      <c r="V6" s="18"/>
      <c r="W6" s="18"/>
      <c r="X6" s="18"/>
      <c r="Y6" s="18"/>
    </row>
    <row r="7" spans="1:25" ht="24" thickBot="1" x14ac:dyDescent="0.4">
      <c r="A7" s="53" t="s">
        <v>1</v>
      </c>
      <c r="B7" s="53"/>
      <c r="C7" s="8"/>
      <c r="D7" s="8"/>
      <c r="E7" s="8"/>
      <c r="F7" s="8"/>
      <c r="G7" s="8"/>
      <c r="H7" s="8"/>
      <c r="I7" s="8"/>
      <c r="J7" s="18"/>
      <c r="K7" s="18"/>
      <c r="N7" s="23" t="s">
        <v>15</v>
      </c>
      <c r="P7" s="23">
        <v>5</v>
      </c>
      <c r="S7" s="18"/>
      <c r="T7" s="18"/>
      <c r="U7" s="18"/>
      <c r="V7" s="18"/>
      <c r="W7" s="18"/>
      <c r="X7" s="18"/>
      <c r="Y7" s="18"/>
    </row>
    <row r="8" spans="1:25" ht="16.5" thickBot="1" x14ac:dyDescent="0.3">
      <c r="A8" s="12"/>
      <c r="B8" s="7" t="s">
        <v>2</v>
      </c>
      <c r="C8" s="51"/>
      <c r="D8" s="54"/>
      <c r="E8" s="54"/>
      <c r="F8" s="52"/>
      <c r="G8" s="9" t="s">
        <v>3</v>
      </c>
      <c r="H8" s="51"/>
      <c r="I8" s="52"/>
      <c r="J8" s="18"/>
      <c r="K8" s="18"/>
      <c r="P8" s="23">
        <v>6</v>
      </c>
      <c r="S8" s="18"/>
      <c r="T8" s="18"/>
      <c r="U8" s="18"/>
      <c r="V8" s="18"/>
      <c r="W8" s="18"/>
      <c r="X8" s="18"/>
      <c r="Y8" s="18"/>
    </row>
    <row r="9" spans="1:25" ht="16.5" thickBot="1" x14ac:dyDescent="0.3">
      <c r="A9" s="12"/>
      <c r="B9" s="7" t="s">
        <v>25</v>
      </c>
      <c r="C9" s="51"/>
      <c r="D9" s="54"/>
      <c r="E9" s="54"/>
      <c r="F9" s="52"/>
      <c r="G9" s="9" t="s">
        <v>26</v>
      </c>
      <c r="H9" s="51" t="s">
        <v>29</v>
      </c>
      <c r="I9" s="52"/>
      <c r="J9" s="18"/>
      <c r="K9" s="18"/>
      <c r="P9" s="23">
        <v>7</v>
      </c>
      <c r="S9" s="18"/>
      <c r="T9" s="18"/>
      <c r="U9" s="18"/>
      <c r="V9" s="18"/>
      <c r="W9" s="18"/>
      <c r="X9" s="18"/>
      <c r="Y9" s="18"/>
    </row>
    <row r="10" spans="1:25" ht="16.5" thickBot="1" x14ac:dyDescent="0.3">
      <c r="A10" s="12"/>
      <c r="B10" s="7" t="s">
        <v>27</v>
      </c>
      <c r="C10" s="51"/>
      <c r="D10" s="54"/>
      <c r="E10" s="54"/>
      <c r="F10" s="52"/>
      <c r="G10" s="9" t="s">
        <v>33</v>
      </c>
      <c r="H10" s="51" t="s">
        <v>29</v>
      </c>
      <c r="I10" s="52"/>
      <c r="J10" s="18"/>
      <c r="K10" s="18"/>
      <c r="P10" s="23">
        <v>7</v>
      </c>
      <c r="S10" s="18"/>
      <c r="T10" s="18"/>
      <c r="U10" s="18"/>
      <c r="V10" s="18"/>
      <c r="W10" s="18"/>
      <c r="X10" s="18"/>
      <c r="Y10" s="18"/>
    </row>
    <row r="11" spans="1:25" x14ac:dyDescent="0.2">
      <c r="A11" s="8"/>
      <c r="B11" s="8"/>
      <c r="C11" s="8"/>
      <c r="D11" s="8"/>
      <c r="E11" s="8"/>
      <c r="F11" s="8"/>
      <c r="G11" s="8"/>
      <c r="H11" s="8"/>
      <c r="I11" s="8"/>
      <c r="J11" s="18"/>
      <c r="K11" s="18"/>
      <c r="P11" s="23">
        <v>7</v>
      </c>
      <c r="S11" s="18"/>
      <c r="T11" s="18"/>
      <c r="U11" s="18"/>
      <c r="V11" s="18"/>
      <c r="W11" s="18"/>
      <c r="X11" s="18"/>
      <c r="Y11" s="18"/>
    </row>
    <row r="12" spans="1:25" ht="36.75" customHeight="1" x14ac:dyDescent="0.2">
      <c r="A12" s="10" t="s">
        <v>4</v>
      </c>
      <c r="B12" s="10" t="s">
        <v>5</v>
      </c>
      <c r="C12" s="10" t="s">
        <v>6</v>
      </c>
      <c r="D12" s="10" t="s">
        <v>7</v>
      </c>
      <c r="E12" s="10" t="s">
        <v>50</v>
      </c>
      <c r="F12" s="10" t="s">
        <v>52</v>
      </c>
      <c r="G12" s="10" t="s">
        <v>9</v>
      </c>
      <c r="H12" s="10" t="s">
        <v>51</v>
      </c>
      <c r="I12" s="10" t="s">
        <v>10</v>
      </c>
      <c r="J12" s="18"/>
      <c r="K12" s="18"/>
      <c r="S12" s="18"/>
      <c r="T12" s="18"/>
      <c r="U12" s="18"/>
      <c r="V12" s="18"/>
      <c r="W12" s="18"/>
      <c r="X12" s="18"/>
      <c r="Y12" s="18"/>
    </row>
    <row r="13" spans="1:25" s="2" customFormat="1" x14ac:dyDescent="0.2">
      <c r="A13" s="6"/>
      <c r="B13" s="5"/>
      <c r="C13" s="6" t="s">
        <v>29</v>
      </c>
      <c r="D13" s="6" t="s">
        <v>29</v>
      </c>
      <c r="E13" s="5"/>
      <c r="F13" s="6"/>
      <c r="G13" s="11">
        <f>F13</f>
        <v>0</v>
      </c>
      <c r="H13" s="37">
        <f>IF(E13="Aprobado",$O$15,IF(E13="Notable",$O$16,IF(E13="Sobresaliente",$O$17,IF(E13="M. Honor",$O$18,IF(E13="Apto",$O$19,IF(E13="Reconocidos",#REF!,IF(E13="Sin calificación",$O$20,IF(E13="",$O$20))))))))</f>
        <v>0</v>
      </c>
      <c r="I13" s="11">
        <f>+H13</f>
        <v>0</v>
      </c>
      <c r="J13" s="31"/>
      <c r="K13" s="31"/>
      <c r="L13" s="38"/>
      <c r="M13" s="21"/>
      <c r="N13" s="21"/>
      <c r="O13" s="21"/>
      <c r="P13" s="21"/>
      <c r="Q13" s="22"/>
      <c r="R13" s="22" t="s">
        <v>34</v>
      </c>
      <c r="S13" s="31"/>
      <c r="T13" s="31"/>
      <c r="U13" s="31"/>
      <c r="V13" s="31"/>
      <c r="W13" s="31"/>
      <c r="X13" s="31"/>
      <c r="Y13" s="31"/>
    </row>
    <row r="14" spans="1:25" x14ac:dyDescent="0.2">
      <c r="A14" s="6"/>
      <c r="B14" s="5"/>
      <c r="C14" s="6"/>
      <c r="D14" s="6"/>
      <c r="E14" s="5"/>
      <c r="F14" s="6"/>
      <c r="G14" s="11">
        <f t="shared" ref="G14:G77" si="0">F14</f>
        <v>0</v>
      </c>
      <c r="H14" s="37">
        <f>IF(E14="Aprobado",$O$15,IF(E14="Notable",$O$16,IF(E14="Sobresaliente",$O$17,IF(E14="M. Honor",$O$18,IF(E14="Apto",$O$19,IF(E14="Reconocidos",#REF!,IF(E14="Sin calificación",$O$20,IF(E14="",$O$20))))))))</f>
        <v>0</v>
      </c>
      <c r="I14" s="11">
        <f t="shared" ref="I14:I77" si="1">+H14</f>
        <v>0</v>
      </c>
      <c r="J14" s="18"/>
      <c r="K14" s="18"/>
      <c r="M14" s="22"/>
      <c r="N14" s="22" t="s">
        <v>8</v>
      </c>
      <c r="O14" s="22"/>
      <c r="P14" s="22"/>
      <c r="R14" s="21" t="s">
        <v>29</v>
      </c>
      <c r="S14" s="18"/>
      <c r="T14" s="18"/>
      <c r="U14" s="18"/>
      <c r="V14" s="18"/>
      <c r="W14" s="18"/>
      <c r="X14" s="18"/>
      <c r="Y14" s="18"/>
    </row>
    <row r="15" spans="1:25" x14ac:dyDescent="0.2">
      <c r="A15" s="6"/>
      <c r="B15" s="5"/>
      <c r="C15" s="6"/>
      <c r="D15" s="6"/>
      <c r="E15" s="5"/>
      <c r="F15" s="6"/>
      <c r="G15" s="11">
        <f t="shared" si="0"/>
        <v>0</v>
      </c>
      <c r="H15" s="37">
        <f>IF(E15="Aprobado",$O$15,IF(E15="Notable",$O$16,IF(E15="Sobresaliente",$O$17,IF(E15="M. Honor",$O$18,IF(E15="Apto",$O$19,IF(E15="Reconocidos",#REF!,IF(E15="Sin calificación",$O$20,IF(E15="",$O$20))))))))</f>
        <v>0</v>
      </c>
      <c r="I15" s="11">
        <f t="shared" si="1"/>
        <v>0</v>
      </c>
      <c r="J15" s="18"/>
      <c r="K15" s="18"/>
      <c r="N15" s="21" t="s">
        <v>16</v>
      </c>
      <c r="O15" s="21">
        <v>1</v>
      </c>
      <c r="R15" s="21" t="s">
        <v>35</v>
      </c>
      <c r="S15" s="18"/>
      <c r="T15" s="18"/>
      <c r="U15" s="18"/>
      <c r="V15" s="18"/>
      <c r="W15" s="18"/>
      <c r="X15" s="18"/>
      <c r="Y15" s="18"/>
    </row>
    <row r="16" spans="1:25" x14ac:dyDescent="0.2">
      <c r="A16" s="6"/>
      <c r="B16" s="5"/>
      <c r="C16" s="6"/>
      <c r="D16" s="6"/>
      <c r="E16" s="5"/>
      <c r="F16" s="6"/>
      <c r="G16" s="11">
        <f t="shared" si="0"/>
        <v>0</v>
      </c>
      <c r="H16" s="37">
        <f>IF(E16="Aprobado",$O$15,IF(E16="Notable",$O$16,IF(E16="Sobresaliente",$O$17,IF(E16="M. Honor",$O$18,IF(E16="Apto",$O$19,IF(E16="Reconocidos",#REF!,IF(E16="Sin calificación",$O$20,IF(E16="",$O$20))))))))</f>
        <v>0</v>
      </c>
      <c r="I16" s="11">
        <f t="shared" si="1"/>
        <v>0</v>
      </c>
      <c r="J16" s="18"/>
      <c r="K16" s="18"/>
      <c r="N16" s="21" t="s">
        <v>17</v>
      </c>
      <c r="O16" s="21">
        <v>2</v>
      </c>
      <c r="R16" s="21" t="s">
        <v>36</v>
      </c>
      <c r="S16" s="18"/>
      <c r="T16" s="18"/>
      <c r="U16" s="18"/>
      <c r="V16" s="18"/>
      <c r="W16" s="18"/>
      <c r="X16" s="18"/>
      <c r="Y16" s="18"/>
    </row>
    <row r="17" spans="1:25" x14ac:dyDescent="0.2">
      <c r="A17" s="6"/>
      <c r="B17" s="5"/>
      <c r="C17" s="6"/>
      <c r="D17" s="6"/>
      <c r="E17" s="5"/>
      <c r="F17" s="6"/>
      <c r="G17" s="11">
        <f t="shared" si="0"/>
        <v>0</v>
      </c>
      <c r="H17" s="37">
        <f>IF(E17="Aprobado",$O$15,IF(E17="Notable",$O$16,IF(E17="Sobresaliente",$O$17,IF(E17="M. Honor",$O$18,IF(E17="Apto",$O$19,IF(E17="Reconocidos",#REF!,IF(E17="Sin calificación",$O$20,IF(E17="",$O$20))))))))</f>
        <v>0</v>
      </c>
      <c r="I17" s="11">
        <f t="shared" si="1"/>
        <v>0</v>
      </c>
      <c r="J17" s="18"/>
      <c r="K17" s="18"/>
      <c r="N17" s="21" t="s">
        <v>18</v>
      </c>
      <c r="O17" s="21">
        <v>3</v>
      </c>
      <c r="R17" s="21" t="s">
        <v>37</v>
      </c>
      <c r="S17" s="18"/>
      <c r="T17" s="18"/>
      <c r="U17" s="18"/>
      <c r="V17" s="18"/>
      <c r="W17" s="18"/>
      <c r="X17" s="18"/>
      <c r="Y17" s="18"/>
    </row>
    <row r="18" spans="1:25" x14ac:dyDescent="0.2">
      <c r="A18" s="6"/>
      <c r="B18" s="5"/>
      <c r="C18" s="6"/>
      <c r="D18" s="6"/>
      <c r="E18" s="5"/>
      <c r="F18" s="6"/>
      <c r="G18" s="11">
        <f t="shared" si="0"/>
        <v>0</v>
      </c>
      <c r="H18" s="37">
        <f>IF(E18="Aprobado",$O$15,IF(E18="Notable",$O$16,IF(E18="Sobresaliente",$O$17,IF(E18="M. Honor",$O$18,IF(E18="Apto",$O$19,IF(E18="Reconocidos",#REF!,IF(E18="Sin calificación",$O$20,IF(E18="",$O$20))))))))</f>
        <v>0</v>
      </c>
      <c r="I18" s="11">
        <f t="shared" si="1"/>
        <v>0</v>
      </c>
      <c r="J18" s="18"/>
      <c r="K18" s="18"/>
      <c r="N18" s="21" t="s">
        <v>19</v>
      </c>
      <c r="O18" s="21">
        <v>4</v>
      </c>
      <c r="R18" s="21" t="s">
        <v>38</v>
      </c>
      <c r="S18" s="18"/>
      <c r="T18" s="18"/>
      <c r="U18" s="18"/>
      <c r="V18" s="18"/>
      <c r="W18" s="18"/>
      <c r="X18" s="18"/>
      <c r="Y18" s="18"/>
    </row>
    <row r="19" spans="1:25" x14ac:dyDescent="0.2">
      <c r="A19" s="6"/>
      <c r="B19" s="5"/>
      <c r="C19" s="6"/>
      <c r="D19" s="6"/>
      <c r="E19" s="5"/>
      <c r="F19" s="6"/>
      <c r="G19" s="11">
        <f t="shared" si="0"/>
        <v>0</v>
      </c>
      <c r="H19" s="37">
        <f>IF(E19="Aprobado",$O$15,IF(E19="Notable",$O$16,IF(E19="Sobresaliente",$O$17,IF(E19="M. Honor",$O$18,IF(E19="Apto",$O$19,IF(E19="Reconocidos",#REF!,IF(E19="Sin calificación",$O$20,IF(E19="",$O$20))))))))</f>
        <v>0</v>
      </c>
      <c r="I19" s="11">
        <f t="shared" si="1"/>
        <v>0</v>
      </c>
      <c r="J19" s="18"/>
      <c r="K19" s="18"/>
      <c r="N19" s="21" t="s">
        <v>21</v>
      </c>
      <c r="O19" s="21">
        <v>1</v>
      </c>
      <c r="R19" s="21" t="s">
        <v>39</v>
      </c>
      <c r="S19" s="18"/>
      <c r="T19" s="18"/>
      <c r="U19" s="18"/>
      <c r="V19" s="18"/>
      <c r="W19" s="18"/>
      <c r="X19" s="18"/>
      <c r="Y19" s="18"/>
    </row>
    <row r="20" spans="1:25" x14ac:dyDescent="0.2">
      <c r="A20" s="6"/>
      <c r="B20" s="5"/>
      <c r="C20" s="6"/>
      <c r="D20" s="6"/>
      <c r="E20" s="5"/>
      <c r="F20" s="6"/>
      <c r="G20" s="11">
        <f t="shared" si="0"/>
        <v>0</v>
      </c>
      <c r="H20" s="37">
        <f>IF(E20="Aprobado",$O$15,IF(E20="Notable",$O$16,IF(E20="Sobresaliente",$O$17,IF(E20="M. Honor",$O$18,IF(E20="Apto",$O$19,IF(E20="Reconocidos",#REF!,IF(E20="Sin calificación",$O$20,IF(E20="",$O$20))))))))</f>
        <v>0</v>
      </c>
      <c r="I20" s="11">
        <f t="shared" si="1"/>
        <v>0</v>
      </c>
      <c r="J20" s="18"/>
      <c r="K20" s="18"/>
      <c r="N20" s="21" t="s">
        <v>22</v>
      </c>
      <c r="O20" s="21">
        <v>0</v>
      </c>
      <c r="S20" s="18"/>
      <c r="T20" s="18"/>
      <c r="U20" s="18"/>
      <c r="V20" s="18"/>
      <c r="W20" s="18"/>
      <c r="X20" s="18"/>
      <c r="Y20" s="18"/>
    </row>
    <row r="21" spans="1:25" x14ac:dyDescent="0.2">
      <c r="A21" s="6"/>
      <c r="B21" s="5"/>
      <c r="C21" s="6"/>
      <c r="D21" s="6"/>
      <c r="E21" s="5"/>
      <c r="F21" s="6"/>
      <c r="G21" s="11">
        <f t="shared" si="0"/>
        <v>0</v>
      </c>
      <c r="H21" s="37">
        <f>IF(E21="Aprobado",$O$15,IF(E21="Notable",$O$16,IF(E21="Sobresaliente",$O$17,IF(E21="M. Honor",$O$18,IF(E21="Apto",$O$19,IF(E21="Reconocidos",#REF!,IF(E21="Sin calificación",$O$20,IF(E21="",$O$20))))))))</f>
        <v>0</v>
      </c>
      <c r="I21" s="11">
        <f t="shared" si="1"/>
        <v>0</v>
      </c>
      <c r="J21" s="18"/>
      <c r="K21" s="18"/>
      <c r="S21" s="18"/>
      <c r="T21" s="18"/>
      <c r="U21" s="18"/>
      <c r="V21" s="18"/>
      <c r="W21" s="18"/>
      <c r="X21" s="18"/>
      <c r="Y21" s="18"/>
    </row>
    <row r="22" spans="1:25" x14ac:dyDescent="0.2">
      <c r="A22" s="6"/>
      <c r="B22" s="5"/>
      <c r="C22" s="6"/>
      <c r="D22" s="6"/>
      <c r="E22" s="5"/>
      <c r="F22" s="6"/>
      <c r="G22" s="11">
        <f t="shared" si="0"/>
        <v>0</v>
      </c>
      <c r="H22" s="37">
        <f>IF(E22="Aprobado",$O$15,IF(E22="Notable",$O$16,IF(E22="Sobresaliente",$O$17,IF(E22="M. Honor",$O$18,IF(E22="Apto",$O$19,IF(E22="Reconocidos",#REF!,IF(E22="Sin calificación",$O$20,IF(E22="",$O$20))))))))</f>
        <v>0</v>
      </c>
      <c r="I22" s="11">
        <f t="shared" si="1"/>
        <v>0</v>
      </c>
      <c r="J22" s="18"/>
      <c r="K22" s="18"/>
      <c r="S22" s="18"/>
      <c r="T22" s="18"/>
      <c r="U22" s="18"/>
      <c r="V22" s="18"/>
      <c r="W22" s="18"/>
      <c r="X22" s="18"/>
      <c r="Y22" s="18"/>
    </row>
    <row r="23" spans="1:25" x14ac:dyDescent="0.2">
      <c r="A23" s="6"/>
      <c r="B23" s="5"/>
      <c r="C23" s="6"/>
      <c r="D23" s="6"/>
      <c r="E23" s="5"/>
      <c r="F23" s="6"/>
      <c r="G23" s="11">
        <f t="shared" si="0"/>
        <v>0</v>
      </c>
      <c r="H23" s="37">
        <f>IF(E23="Aprobado",$O$15,IF(E23="Notable",$O$16,IF(E23="Sobresaliente",$O$17,IF(E23="M. Honor",$O$18,IF(E23="Apto",$O$19,IF(E23="Reconocidos",#REF!,IF(E23="Sin calificación",$O$20,IF(E23="",$O$20))))))))</f>
        <v>0</v>
      </c>
      <c r="I23" s="11">
        <f t="shared" si="1"/>
        <v>0</v>
      </c>
      <c r="J23" s="18"/>
      <c r="K23" s="18"/>
      <c r="S23" s="18"/>
      <c r="T23" s="18"/>
      <c r="U23" s="18"/>
      <c r="V23" s="18"/>
      <c r="W23" s="18"/>
      <c r="X23" s="18"/>
      <c r="Y23" s="18"/>
    </row>
    <row r="24" spans="1:25" x14ac:dyDescent="0.2">
      <c r="A24" s="6"/>
      <c r="B24" s="5"/>
      <c r="C24" s="6"/>
      <c r="D24" s="6"/>
      <c r="E24" s="5"/>
      <c r="F24" s="6"/>
      <c r="G24" s="11">
        <f t="shared" si="0"/>
        <v>0</v>
      </c>
      <c r="H24" s="37">
        <f>IF(E24="Aprobado",$O$15,IF(E24="Notable",$O$16,IF(E24="Sobresaliente",$O$17,IF(E24="M. Honor",$O$18,IF(E24="Apto",$O$19,IF(E24="Reconocidos",#REF!,IF(E24="Sin calificación",$O$20,IF(E24="",$O$20))))))))</f>
        <v>0</v>
      </c>
      <c r="I24" s="11">
        <f t="shared" si="1"/>
        <v>0</v>
      </c>
      <c r="J24" s="18"/>
      <c r="K24" s="18"/>
      <c r="S24" s="18"/>
      <c r="T24" s="18"/>
      <c r="U24" s="18"/>
      <c r="V24" s="18"/>
      <c r="W24" s="18"/>
      <c r="X24" s="18"/>
      <c r="Y24" s="18"/>
    </row>
    <row r="25" spans="1:25" x14ac:dyDescent="0.2">
      <c r="A25" s="6"/>
      <c r="B25" s="5"/>
      <c r="C25" s="6"/>
      <c r="D25" s="6"/>
      <c r="E25" s="5"/>
      <c r="F25" s="6"/>
      <c r="G25" s="11">
        <f t="shared" si="0"/>
        <v>0</v>
      </c>
      <c r="H25" s="37">
        <f>IF(E25="Aprobado",$O$15,IF(E25="Notable",$O$16,IF(E25="Sobresaliente",$O$17,IF(E25="M. Honor",$O$18,IF(E25="Apto",$O$19,IF(E25="Reconocidos",#REF!,IF(E25="Sin calificación",$O$20,IF(E25="",$O$20))))))))</f>
        <v>0</v>
      </c>
      <c r="I25" s="11">
        <f t="shared" si="1"/>
        <v>0</v>
      </c>
      <c r="J25" s="18"/>
      <c r="K25" s="18"/>
      <c r="S25" s="18"/>
      <c r="T25" s="18"/>
      <c r="U25" s="18"/>
      <c r="V25" s="18"/>
      <c r="W25" s="18"/>
      <c r="X25" s="18"/>
      <c r="Y25" s="18"/>
    </row>
    <row r="26" spans="1:25" x14ac:dyDescent="0.2">
      <c r="A26" s="6"/>
      <c r="B26" s="5"/>
      <c r="C26" s="6"/>
      <c r="D26" s="6"/>
      <c r="E26" s="5"/>
      <c r="F26" s="6"/>
      <c r="G26" s="11">
        <f t="shared" si="0"/>
        <v>0</v>
      </c>
      <c r="H26" s="37">
        <f>IF(E26="Aprobado",$O$15,IF(E26="Notable",$O$16,IF(E26="Sobresaliente",$O$17,IF(E26="M. Honor",$O$18,IF(E26="Apto",$O$19,IF(E26="Reconocidos",#REF!,IF(E26="Sin calificación",$O$20,IF(E26="",$O$20))))))))</f>
        <v>0</v>
      </c>
      <c r="I26" s="11">
        <f t="shared" si="1"/>
        <v>0</v>
      </c>
      <c r="J26" s="18"/>
      <c r="K26" s="18"/>
      <c r="S26" s="18"/>
      <c r="T26" s="18"/>
      <c r="U26" s="18"/>
      <c r="V26" s="18"/>
      <c r="W26" s="18"/>
      <c r="X26" s="18"/>
      <c r="Y26" s="18"/>
    </row>
    <row r="27" spans="1:25" x14ac:dyDescent="0.2">
      <c r="A27" s="6"/>
      <c r="B27" s="5"/>
      <c r="C27" s="6"/>
      <c r="D27" s="6"/>
      <c r="E27" s="5"/>
      <c r="F27" s="6"/>
      <c r="G27" s="11">
        <f t="shared" si="0"/>
        <v>0</v>
      </c>
      <c r="H27" s="37">
        <f>IF(E27="Aprobado",$O$15,IF(E27="Notable",$O$16,IF(E27="Sobresaliente",$O$17,IF(E27="M. Honor",$O$18,IF(E27="Apto",$O$19,IF(E27="Reconocidos",#REF!,IF(E27="Sin calificación",$O$20,IF(E27="",$O$20))))))))</f>
        <v>0</v>
      </c>
      <c r="I27" s="11">
        <f t="shared" si="1"/>
        <v>0</v>
      </c>
      <c r="J27" s="18"/>
      <c r="K27" s="18"/>
      <c r="S27" s="18"/>
      <c r="T27" s="18"/>
      <c r="U27" s="18"/>
      <c r="V27" s="18"/>
      <c r="W27" s="18"/>
      <c r="X27" s="18"/>
      <c r="Y27" s="18"/>
    </row>
    <row r="28" spans="1:25" x14ac:dyDescent="0.2">
      <c r="A28" s="6"/>
      <c r="B28" s="5"/>
      <c r="C28" s="6"/>
      <c r="D28" s="6"/>
      <c r="E28" s="5"/>
      <c r="F28" s="6"/>
      <c r="G28" s="11">
        <f t="shared" si="0"/>
        <v>0</v>
      </c>
      <c r="H28" s="37">
        <f>IF(E28="Aprobado",$O$15,IF(E28="Notable",$O$16,IF(E28="Sobresaliente",$O$17,IF(E28="M. Honor",$O$18,IF(E28="Apto",$O$19,IF(E28="Reconocidos",#REF!,IF(E28="Sin calificación",$O$20,IF(E28="",$O$20))))))))</f>
        <v>0</v>
      </c>
      <c r="I28" s="11">
        <f t="shared" si="1"/>
        <v>0</v>
      </c>
      <c r="J28" s="18"/>
      <c r="K28" s="18"/>
      <c r="S28" s="18"/>
      <c r="T28" s="18"/>
      <c r="U28" s="18"/>
      <c r="V28" s="18"/>
      <c r="W28" s="18"/>
      <c r="X28" s="18"/>
      <c r="Y28" s="18"/>
    </row>
    <row r="29" spans="1:25" x14ac:dyDescent="0.2">
      <c r="A29" s="6"/>
      <c r="B29" s="5"/>
      <c r="C29" s="6"/>
      <c r="D29" s="6"/>
      <c r="E29" s="5"/>
      <c r="F29" s="6"/>
      <c r="G29" s="11">
        <f t="shared" si="0"/>
        <v>0</v>
      </c>
      <c r="H29" s="37">
        <f>IF(E29="Aprobado",$O$15,IF(E29="Notable",$O$16,IF(E29="Sobresaliente",$O$17,IF(E29="M. Honor",$O$18,IF(E29="Apto",$O$19,IF(E29="Reconocidos",#REF!,IF(E29="Sin calificación",$O$20,IF(E29="",$O$20))))))))</f>
        <v>0</v>
      </c>
      <c r="I29" s="11">
        <f t="shared" si="1"/>
        <v>0</v>
      </c>
      <c r="J29" s="18"/>
      <c r="K29" s="18"/>
      <c r="S29" s="18"/>
      <c r="T29" s="18"/>
      <c r="U29" s="18"/>
      <c r="V29" s="18"/>
      <c r="W29" s="18"/>
      <c r="X29" s="18"/>
      <c r="Y29" s="18"/>
    </row>
    <row r="30" spans="1:25" x14ac:dyDescent="0.2">
      <c r="A30" s="6"/>
      <c r="B30" s="5"/>
      <c r="C30" s="6"/>
      <c r="D30" s="6"/>
      <c r="E30" s="5"/>
      <c r="F30" s="6"/>
      <c r="G30" s="11">
        <f t="shared" si="0"/>
        <v>0</v>
      </c>
      <c r="H30" s="37">
        <f>IF(E30="Aprobado",$O$15,IF(E30="Notable",$O$16,IF(E30="Sobresaliente",$O$17,IF(E30="M. Honor",$O$18,IF(E30="Apto",$O$19,IF(E30="Reconocidos",#REF!,IF(E30="Sin calificación",$O$20,IF(E30="",$O$20))))))))</f>
        <v>0</v>
      </c>
      <c r="I30" s="11">
        <f t="shared" si="1"/>
        <v>0</v>
      </c>
      <c r="J30" s="18"/>
      <c r="K30" s="18"/>
      <c r="S30" s="18"/>
      <c r="T30" s="18"/>
      <c r="U30" s="18"/>
      <c r="V30" s="18"/>
      <c r="W30" s="18"/>
      <c r="X30" s="18"/>
      <c r="Y30" s="18"/>
    </row>
    <row r="31" spans="1:25" x14ac:dyDescent="0.2">
      <c r="A31" s="6"/>
      <c r="B31" s="5"/>
      <c r="C31" s="6"/>
      <c r="D31" s="6"/>
      <c r="E31" s="5"/>
      <c r="F31" s="6"/>
      <c r="G31" s="11">
        <f t="shared" si="0"/>
        <v>0</v>
      </c>
      <c r="H31" s="37">
        <f>IF(E31="Aprobado",$O$15,IF(E31="Notable",$O$16,IF(E31="Sobresaliente",$O$17,IF(E31="M. Honor",$O$18,IF(E31="Apto",$O$19,IF(E31="Reconocidos",#REF!,IF(E31="Sin calificación",$O$20,IF(E31="",$O$20))))))))</f>
        <v>0</v>
      </c>
      <c r="I31" s="11">
        <f t="shared" si="1"/>
        <v>0</v>
      </c>
      <c r="J31" s="18"/>
      <c r="K31" s="18"/>
      <c r="S31" s="18"/>
      <c r="T31" s="18"/>
      <c r="U31" s="18"/>
      <c r="V31" s="18"/>
      <c r="W31" s="18"/>
      <c r="X31" s="18"/>
      <c r="Y31" s="18"/>
    </row>
    <row r="32" spans="1:25" x14ac:dyDescent="0.2">
      <c r="A32" s="6"/>
      <c r="B32" s="5"/>
      <c r="C32" s="6"/>
      <c r="D32" s="6"/>
      <c r="E32" s="5"/>
      <c r="F32" s="6"/>
      <c r="G32" s="11">
        <f t="shared" si="0"/>
        <v>0</v>
      </c>
      <c r="H32" s="37">
        <f>IF(E32="Aprobado",$O$15,IF(E32="Notable",$O$16,IF(E32="Sobresaliente",$O$17,IF(E32="M. Honor",$O$18,IF(E32="Apto",$O$19,IF(E32="Reconocidos",#REF!,IF(E32="Sin calificación",$O$20,IF(E32="",$O$20))))))))</f>
        <v>0</v>
      </c>
      <c r="I32" s="11">
        <f t="shared" si="1"/>
        <v>0</v>
      </c>
      <c r="J32" s="18"/>
      <c r="K32" s="18"/>
      <c r="S32" s="18"/>
      <c r="T32" s="18"/>
      <c r="U32" s="18"/>
      <c r="V32" s="18"/>
      <c r="W32" s="18"/>
      <c r="X32" s="18"/>
      <c r="Y32" s="18"/>
    </row>
    <row r="33" spans="1:25" x14ac:dyDescent="0.2">
      <c r="A33" s="6"/>
      <c r="B33" s="5"/>
      <c r="C33" s="6"/>
      <c r="D33" s="6"/>
      <c r="E33" s="5"/>
      <c r="F33" s="6"/>
      <c r="G33" s="11">
        <f t="shared" si="0"/>
        <v>0</v>
      </c>
      <c r="H33" s="37">
        <f>IF(E33="Aprobado",$O$15,IF(E33="Notable",$O$16,IF(E33="Sobresaliente",$O$17,IF(E33="M. Honor",$O$18,IF(E33="Apto",$O$19,IF(E33="Reconocidos",#REF!,IF(E33="Sin calificación",$O$20,IF(E33="",$O$20))))))))</f>
        <v>0</v>
      </c>
      <c r="I33" s="11">
        <f t="shared" si="1"/>
        <v>0</v>
      </c>
      <c r="J33" s="18"/>
      <c r="K33" s="18"/>
      <c r="S33" s="18"/>
      <c r="T33" s="18"/>
      <c r="U33" s="18"/>
      <c r="V33" s="18"/>
      <c r="W33" s="18"/>
      <c r="X33" s="18"/>
      <c r="Y33" s="18"/>
    </row>
    <row r="34" spans="1:25" x14ac:dyDescent="0.2">
      <c r="A34" s="6"/>
      <c r="B34" s="5"/>
      <c r="C34" s="6"/>
      <c r="D34" s="6"/>
      <c r="E34" s="5"/>
      <c r="F34" s="6"/>
      <c r="G34" s="11">
        <f t="shared" si="0"/>
        <v>0</v>
      </c>
      <c r="H34" s="37">
        <f>IF(E34="Aprobado",$O$15,IF(E34="Notable",$O$16,IF(E34="Sobresaliente",$O$17,IF(E34="M. Honor",$O$18,IF(E34="Apto",$O$19,IF(E34="Reconocidos",#REF!,IF(E34="Sin calificación",$O$20,IF(E34="",$O$20))))))))</f>
        <v>0</v>
      </c>
      <c r="I34" s="11">
        <f t="shared" si="1"/>
        <v>0</v>
      </c>
      <c r="J34" s="18"/>
      <c r="K34" s="18"/>
      <c r="S34" s="18"/>
      <c r="T34" s="18"/>
      <c r="U34" s="18"/>
      <c r="V34" s="18"/>
      <c r="W34" s="18"/>
      <c r="X34" s="18"/>
      <c r="Y34" s="18"/>
    </row>
    <row r="35" spans="1:25" x14ac:dyDescent="0.2">
      <c r="A35" s="6"/>
      <c r="B35" s="5"/>
      <c r="C35" s="6"/>
      <c r="D35" s="6"/>
      <c r="E35" s="5"/>
      <c r="F35" s="6"/>
      <c r="G35" s="11">
        <f t="shared" si="0"/>
        <v>0</v>
      </c>
      <c r="H35" s="37">
        <f>IF(E35="Aprobado",$O$15,IF(E35="Notable",$O$16,IF(E35="Sobresaliente",$O$17,IF(E35="M. Honor",$O$18,IF(E35="Apto",$O$19,IF(E35="Reconocidos",#REF!,IF(E35="Sin calificación",$O$20,IF(E35="",$O$20))))))))</f>
        <v>0</v>
      </c>
      <c r="I35" s="11">
        <f t="shared" si="1"/>
        <v>0</v>
      </c>
      <c r="J35" s="18"/>
      <c r="K35" s="18"/>
      <c r="S35" s="18"/>
      <c r="T35" s="18"/>
      <c r="U35" s="18"/>
      <c r="V35" s="18"/>
      <c r="W35" s="18"/>
      <c r="X35" s="18"/>
      <c r="Y35" s="18"/>
    </row>
    <row r="36" spans="1:25" x14ac:dyDescent="0.2">
      <c r="A36" s="6"/>
      <c r="B36" s="5"/>
      <c r="C36" s="6"/>
      <c r="D36" s="6"/>
      <c r="E36" s="5"/>
      <c r="F36" s="6"/>
      <c r="G36" s="11">
        <f t="shared" si="0"/>
        <v>0</v>
      </c>
      <c r="H36" s="37">
        <f>IF(E36="Aprobado",$O$15,IF(E36="Notable",$O$16,IF(E36="Sobresaliente",$O$17,IF(E36="M. Honor",$O$18,IF(E36="Apto",$O$19,IF(E36="Reconocidos",#REF!,IF(E36="Sin calificación",$O$20,IF(E36="",$O$20))))))))</f>
        <v>0</v>
      </c>
      <c r="I36" s="11">
        <f t="shared" si="1"/>
        <v>0</v>
      </c>
      <c r="J36" s="18"/>
      <c r="K36" s="18"/>
      <c r="S36" s="18"/>
      <c r="T36" s="18"/>
      <c r="U36" s="18"/>
      <c r="V36" s="18"/>
      <c r="W36" s="18"/>
      <c r="X36" s="18"/>
      <c r="Y36" s="18"/>
    </row>
    <row r="37" spans="1:25" x14ac:dyDescent="0.2">
      <c r="A37" s="6"/>
      <c r="B37" s="5"/>
      <c r="C37" s="6"/>
      <c r="D37" s="6"/>
      <c r="E37" s="5"/>
      <c r="F37" s="6"/>
      <c r="G37" s="11">
        <f t="shared" si="0"/>
        <v>0</v>
      </c>
      <c r="H37" s="37">
        <f>IF(E37="Aprobado",$O$15,IF(E37="Notable",$O$16,IF(E37="Sobresaliente",$O$17,IF(E37="M. Honor",$O$18,IF(E37="Apto",$O$19,IF(E37="Reconocidos",#REF!,IF(E37="Sin calificación",$O$20,IF(E37="",$O$20))))))))</f>
        <v>0</v>
      </c>
      <c r="I37" s="11">
        <f t="shared" si="1"/>
        <v>0</v>
      </c>
      <c r="J37" s="18"/>
      <c r="K37" s="18"/>
      <c r="S37" s="18"/>
      <c r="T37" s="18"/>
      <c r="U37" s="18"/>
      <c r="V37" s="18"/>
      <c r="W37" s="18"/>
      <c r="X37" s="18"/>
      <c r="Y37" s="18"/>
    </row>
    <row r="38" spans="1:25" x14ac:dyDescent="0.2">
      <c r="A38" s="6"/>
      <c r="B38" s="5"/>
      <c r="C38" s="6"/>
      <c r="D38" s="6"/>
      <c r="E38" s="5"/>
      <c r="F38" s="6"/>
      <c r="G38" s="11">
        <f t="shared" si="0"/>
        <v>0</v>
      </c>
      <c r="H38" s="37">
        <f>IF(E38="Aprobado",$O$15,IF(E38="Notable",$O$16,IF(E38="Sobresaliente",$O$17,IF(E38="M. Honor",$O$18,IF(E38="Apto",$O$19,IF(E38="Reconocidos",#REF!,IF(E38="Sin calificación",$O$20,IF(E38="",$O$20))))))))</f>
        <v>0</v>
      </c>
      <c r="I38" s="11">
        <f t="shared" si="1"/>
        <v>0</v>
      </c>
      <c r="J38" s="18"/>
      <c r="K38" s="18"/>
      <c r="S38" s="18"/>
      <c r="T38" s="18"/>
      <c r="U38" s="18"/>
      <c r="V38" s="18"/>
      <c r="W38" s="18"/>
      <c r="X38" s="18"/>
      <c r="Y38" s="18"/>
    </row>
    <row r="39" spans="1:25" x14ac:dyDescent="0.2">
      <c r="A39" s="6"/>
      <c r="B39" s="5"/>
      <c r="C39" s="6"/>
      <c r="D39" s="6"/>
      <c r="E39" s="5"/>
      <c r="F39" s="6"/>
      <c r="G39" s="11">
        <f t="shared" si="0"/>
        <v>0</v>
      </c>
      <c r="H39" s="37">
        <f>IF(E39="Aprobado",$O$15,IF(E39="Notable",$O$16,IF(E39="Sobresaliente",$O$17,IF(E39="M. Honor",$O$18,IF(E39="Apto",$O$19,IF(E39="Reconocidos",#REF!,IF(E39="Sin calificación",$O$20,IF(E39="",$O$20))))))))</f>
        <v>0</v>
      </c>
      <c r="I39" s="11">
        <f t="shared" si="1"/>
        <v>0</v>
      </c>
      <c r="J39" s="18"/>
      <c r="K39" s="18"/>
      <c r="S39" s="18"/>
      <c r="T39" s="18"/>
      <c r="U39" s="18"/>
      <c r="V39" s="18"/>
      <c r="W39" s="18"/>
      <c r="X39" s="18"/>
      <c r="Y39" s="18"/>
    </row>
    <row r="40" spans="1:25" x14ac:dyDescent="0.2">
      <c r="A40" s="6"/>
      <c r="B40" s="5"/>
      <c r="C40" s="6"/>
      <c r="D40" s="6"/>
      <c r="E40" s="5"/>
      <c r="F40" s="6"/>
      <c r="G40" s="11">
        <f t="shared" si="0"/>
        <v>0</v>
      </c>
      <c r="H40" s="37">
        <f>IF(E40="Aprobado",$O$15,IF(E40="Notable",$O$16,IF(E40="Sobresaliente",$O$17,IF(E40="M. Honor",$O$18,IF(E40="Apto",$O$19,IF(E40="Reconocidos",#REF!,IF(E40="Sin calificación",$O$20,IF(E40="",$O$20))))))))</f>
        <v>0</v>
      </c>
      <c r="I40" s="11">
        <f t="shared" si="1"/>
        <v>0</v>
      </c>
      <c r="J40" s="18"/>
      <c r="K40" s="18"/>
      <c r="S40" s="18"/>
      <c r="T40" s="18"/>
      <c r="U40" s="18"/>
      <c r="V40" s="18"/>
      <c r="W40" s="18"/>
      <c r="X40" s="18"/>
      <c r="Y40" s="18"/>
    </row>
    <row r="41" spans="1:25" x14ac:dyDescent="0.2">
      <c r="A41" s="6"/>
      <c r="B41" s="5"/>
      <c r="C41" s="6"/>
      <c r="D41" s="6"/>
      <c r="E41" s="5"/>
      <c r="F41" s="6"/>
      <c r="G41" s="11">
        <f t="shared" si="0"/>
        <v>0</v>
      </c>
      <c r="H41" s="37">
        <f>IF(E41="Aprobado",$O$15,IF(E41="Notable",$O$16,IF(E41="Sobresaliente",$O$17,IF(E41="M. Honor",$O$18,IF(E41="Apto",$O$19,IF(E41="Reconocidos",#REF!,IF(E41="Sin calificación",$O$20,IF(E41="",$O$20))))))))</f>
        <v>0</v>
      </c>
      <c r="I41" s="11">
        <f t="shared" si="1"/>
        <v>0</v>
      </c>
      <c r="J41" s="18"/>
      <c r="K41" s="18"/>
      <c r="S41" s="18"/>
      <c r="T41" s="18"/>
      <c r="U41" s="18"/>
      <c r="V41" s="18"/>
      <c r="W41" s="18"/>
      <c r="X41" s="18"/>
      <c r="Y41" s="18"/>
    </row>
    <row r="42" spans="1:25" x14ac:dyDescent="0.2">
      <c r="A42" s="6"/>
      <c r="B42" s="5"/>
      <c r="C42" s="6"/>
      <c r="D42" s="6"/>
      <c r="E42" s="5"/>
      <c r="F42" s="6"/>
      <c r="G42" s="11">
        <f t="shared" si="0"/>
        <v>0</v>
      </c>
      <c r="H42" s="37">
        <f>IF(E42="Aprobado",$O$15,IF(E42="Notable",$O$16,IF(E42="Sobresaliente",$O$17,IF(E42="M. Honor",$O$18,IF(E42="Apto",$O$19,IF(E42="Reconocidos",#REF!,IF(E42="Sin calificación",$O$20,IF(E42="",$O$20))))))))</f>
        <v>0</v>
      </c>
      <c r="I42" s="11">
        <f t="shared" si="1"/>
        <v>0</v>
      </c>
      <c r="J42" s="18"/>
      <c r="K42" s="18"/>
      <c r="S42" s="18"/>
      <c r="T42" s="18"/>
      <c r="U42" s="18"/>
      <c r="V42" s="18"/>
      <c r="W42" s="18"/>
      <c r="X42" s="18"/>
      <c r="Y42" s="18"/>
    </row>
    <row r="43" spans="1:25" x14ac:dyDescent="0.2">
      <c r="A43" s="6"/>
      <c r="B43" s="5"/>
      <c r="C43" s="6"/>
      <c r="D43" s="6"/>
      <c r="E43" s="5"/>
      <c r="F43" s="6"/>
      <c r="G43" s="11">
        <f t="shared" si="0"/>
        <v>0</v>
      </c>
      <c r="H43" s="37">
        <f>IF(E43="Aprobado",$O$15,IF(E43="Notable",$O$16,IF(E43="Sobresaliente",$O$17,IF(E43="M. Honor",$O$18,IF(E43="Apto",$O$19,IF(E43="Reconocidos",#REF!,IF(E43="Sin calificación",$O$20,IF(E43="",$O$20))))))))</f>
        <v>0</v>
      </c>
      <c r="I43" s="11">
        <f t="shared" si="1"/>
        <v>0</v>
      </c>
      <c r="J43" s="18"/>
      <c r="K43" s="18"/>
      <c r="S43" s="18"/>
      <c r="T43" s="18"/>
      <c r="U43" s="18"/>
      <c r="V43" s="18"/>
      <c r="W43" s="18"/>
      <c r="X43" s="18"/>
      <c r="Y43" s="18"/>
    </row>
    <row r="44" spans="1:25" x14ac:dyDescent="0.2">
      <c r="A44" s="6"/>
      <c r="B44" s="5"/>
      <c r="C44" s="6"/>
      <c r="D44" s="6"/>
      <c r="E44" s="5"/>
      <c r="F44" s="6"/>
      <c r="G44" s="11">
        <f t="shared" si="0"/>
        <v>0</v>
      </c>
      <c r="H44" s="37">
        <f>IF(E44="Aprobado",$O$15,IF(E44="Notable",$O$16,IF(E44="Sobresaliente",$O$17,IF(E44="M. Honor",$O$18,IF(E44="Apto",$O$19,IF(E44="Reconocidos",#REF!,IF(E44="Sin calificación",$O$20,IF(E44="",$O$20))))))))</f>
        <v>0</v>
      </c>
      <c r="I44" s="11">
        <f t="shared" si="1"/>
        <v>0</v>
      </c>
      <c r="J44" s="18"/>
      <c r="K44" s="18"/>
      <c r="S44" s="18"/>
      <c r="T44" s="18"/>
      <c r="U44" s="18"/>
      <c r="V44" s="18"/>
      <c r="W44" s="18"/>
      <c r="X44" s="18"/>
      <c r="Y44" s="18"/>
    </row>
    <row r="45" spans="1:25" x14ac:dyDescent="0.2">
      <c r="A45" s="6"/>
      <c r="B45" s="5"/>
      <c r="C45" s="6"/>
      <c r="D45" s="6"/>
      <c r="E45" s="5"/>
      <c r="F45" s="6"/>
      <c r="G45" s="11">
        <f t="shared" si="0"/>
        <v>0</v>
      </c>
      <c r="H45" s="37">
        <f>IF(E45="Aprobado",$O$15,IF(E45="Notable",$O$16,IF(E45="Sobresaliente",$O$17,IF(E45="M. Honor",$O$18,IF(E45="Apto",$O$19,IF(E45="Reconocidos",#REF!,IF(E45="Sin calificación",$O$20,IF(E45="",$O$20))))))))</f>
        <v>0</v>
      </c>
      <c r="I45" s="11">
        <f t="shared" si="1"/>
        <v>0</v>
      </c>
      <c r="J45" s="18"/>
      <c r="K45" s="18"/>
      <c r="S45" s="18"/>
      <c r="T45" s="18"/>
      <c r="U45" s="18"/>
      <c r="V45" s="18"/>
      <c r="W45" s="18"/>
      <c r="X45" s="18"/>
      <c r="Y45" s="18"/>
    </row>
    <row r="46" spans="1:25" x14ac:dyDescent="0.2">
      <c r="A46" s="6"/>
      <c r="B46" s="5"/>
      <c r="C46" s="6"/>
      <c r="D46" s="6"/>
      <c r="E46" s="5"/>
      <c r="F46" s="6"/>
      <c r="G46" s="11">
        <f t="shared" si="0"/>
        <v>0</v>
      </c>
      <c r="H46" s="37">
        <f>IF(E46="Aprobado",$O$15,IF(E46="Notable",$O$16,IF(E46="Sobresaliente",$O$17,IF(E46="M. Honor",$O$18,IF(E46="Apto",$O$19,IF(E46="Reconocidos",#REF!,IF(E46="Sin calificación",$O$20,IF(E46="",$O$20))))))))</f>
        <v>0</v>
      </c>
      <c r="I46" s="11">
        <f t="shared" si="1"/>
        <v>0</v>
      </c>
      <c r="J46" s="18"/>
      <c r="K46" s="18"/>
      <c r="S46" s="18"/>
      <c r="T46" s="18"/>
      <c r="U46" s="18"/>
      <c r="V46" s="18"/>
      <c r="W46" s="18"/>
      <c r="X46" s="18"/>
      <c r="Y46" s="18"/>
    </row>
    <row r="47" spans="1:25" x14ac:dyDescent="0.2">
      <c r="A47" s="6"/>
      <c r="B47" s="5"/>
      <c r="C47" s="6"/>
      <c r="D47" s="6"/>
      <c r="E47" s="5"/>
      <c r="F47" s="6"/>
      <c r="G47" s="11">
        <f t="shared" si="0"/>
        <v>0</v>
      </c>
      <c r="H47" s="37">
        <f>IF(E47="Aprobado",$O$15,IF(E47="Notable",$O$16,IF(E47="Sobresaliente",$O$17,IF(E47="M. Honor",$O$18,IF(E47="Apto",$O$19,IF(E47="Reconocidos",#REF!,IF(E47="Sin calificación",$O$20,IF(E47="",$O$20))))))))</f>
        <v>0</v>
      </c>
      <c r="I47" s="11">
        <f t="shared" si="1"/>
        <v>0</v>
      </c>
      <c r="J47" s="18"/>
      <c r="K47" s="18"/>
      <c r="S47" s="18"/>
      <c r="T47" s="18"/>
      <c r="U47" s="18"/>
      <c r="V47" s="18"/>
      <c r="W47" s="18"/>
      <c r="X47" s="18"/>
      <c r="Y47" s="18"/>
    </row>
    <row r="48" spans="1:25" x14ac:dyDescent="0.2">
      <c r="A48" s="6"/>
      <c r="B48" s="5"/>
      <c r="C48" s="6"/>
      <c r="D48" s="6"/>
      <c r="E48" s="5"/>
      <c r="F48" s="6"/>
      <c r="G48" s="11">
        <f t="shared" si="0"/>
        <v>0</v>
      </c>
      <c r="H48" s="37">
        <f>IF(E48="Aprobado",$O$15,IF(E48="Notable",$O$16,IF(E48="Sobresaliente",$O$17,IF(E48="M. Honor",$O$18,IF(E48="Apto",$O$19,IF(E48="Reconocidos",#REF!,IF(E48="Sin calificación",$O$20,IF(E48="",$O$20))))))))</f>
        <v>0</v>
      </c>
      <c r="I48" s="11">
        <f t="shared" si="1"/>
        <v>0</v>
      </c>
      <c r="J48" s="18"/>
      <c r="K48" s="18"/>
      <c r="S48" s="18"/>
      <c r="T48" s="18"/>
      <c r="U48" s="18"/>
      <c r="V48" s="18"/>
      <c r="W48" s="18"/>
      <c r="X48" s="18"/>
      <c r="Y48" s="18"/>
    </row>
    <row r="49" spans="1:25" x14ac:dyDescent="0.2">
      <c r="A49" s="6"/>
      <c r="B49" s="5"/>
      <c r="C49" s="6"/>
      <c r="D49" s="6"/>
      <c r="E49" s="5"/>
      <c r="F49" s="6"/>
      <c r="G49" s="11">
        <f t="shared" si="0"/>
        <v>0</v>
      </c>
      <c r="H49" s="37">
        <f>IF(E49="Aprobado",$O$15,IF(E49="Notable",$O$16,IF(E49="Sobresaliente",$O$17,IF(E49="M. Honor",$O$18,IF(E49="Apto",$O$19,IF(E49="Reconocidos",#REF!,IF(E49="Sin calificación",$O$20,IF(E49="",$O$20))))))))</f>
        <v>0</v>
      </c>
      <c r="I49" s="11">
        <f t="shared" si="1"/>
        <v>0</v>
      </c>
      <c r="J49" s="18"/>
      <c r="K49" s="18"/>
      <c r="S49" s="18"/>
      <c r="T49" s="18"/>
      <c r="U49" s="18"/>
      <c r="V49" s="18"/>
      <c r="W49" s="18"/>
      <c r="X49" s="18"/>
      <c r="Y49" s="18"/>
    </row>
    <row r="50" spans="1:25" x14ac:dyDescent="0.2">
      <c r="A50" s="6"/>
      <c r="B50" s="5"/>
      <c r="C50" s="6"/>
      <c r="D50" s="6"/>
      <c r="E50" s="5"/>
      <c r="F50" s="6"/>
      <c r="G50" s="11">
        <f t="shared" si="0"/>
        <v>0</v>
      </c>
      <c r="H50" s="37">
        <f>IF(E50="Aprobado",$O$15,IF(E50="Notable",$O$16,IF(E50="Sobresaliente",$O$17,IF(E50="M. Honor",$O$18,IF(E50="Apto",$O$19,IF(E50="Reconocidos",#REF!,IF(E50="Sin calificación",$O$20,IF(E50="",$O$20))))))))</f>
        <v>0</v>
      </c>
      <c r="I50" s="11">
        <f t="shared" si="1"/>
        <v>0</v>
      </c>
      <c r="J50" s="18"/>
      <c r="K50" s="18"/>
      <c r="S50" s="18"/>
      <c r="T50" s="18"/>
      <c r="U50" s="18"/>
      <c r="V50" s="18"/>
      <c r="W50" s="18"/>
      <c r="X50" s="18"/>
      <c r="Y50" s="18"/>
    </row>
    <row r="51" spans="1:25" x14ac:dyDescent="0.2">
      <c r="A51" s="6"/>
      <c r="B51" s="5"/>
      <c r="C51" s="6"/>
      <c r="D51" s="6"/>
      <c r="E51" s="5"/>
      <c r="F51" s="6"/>
      <c r="G51" s="11">
        <f t="shared" si="0"/>
        <v>0</v>
      </c>
      <c r="H51" s="37">
        <f>IF(E51="Aprobado",$O$15,IF(E51="Notable",$O$16,IF(E51="Sobresaliente",$O$17,IF(E51="M. Honor",$O$18,IF(E51="Apto",$O$19,IF(E51="Reconocidos",#REF!,IF(E51="Sin calificación",$O$20,IF(E51="",$O$20))))))))</f>
        <v>0</v>
      </c>
      <c r="I51" s="11">
        <f t="shared" si="1"/>
        <v>0</v>
      </c>
      <c r="J51" s="18"/>
      <c r="K51" s="18"/>
      <c r="S51" s="18"/>
      <c r="T51" s="18"/>
      <c r="U51" s="18"/>
      <c r="V51" s="18"/>
      <c r="W51" s="18"/>
      <c r="X51" s="18"/>
      <c r="Y51" s="18"/>
    </row>
    <row r="52" spans="1:25" x14ac:dyDescent="0.2">
      <c r="A52" s="6"/>
      <c r="B52" s="5"/>
      <c r="C52" s="6"/>
      <c r="D52" s="6"/>
      <c r="E52" s="5"/>
      <c r="F52" s="6"/>
      <c r="G52" s="11">
        <f t="shared" si="0"/>
        <v>0</v>
      </c>
      <c r="H52" s="37">
        <f>IF(E52="Aprobado",$O$15,IF(E52="Notable",$O$16,IF(E52="Sobresaliente",$O$17,IF(E52="M. Honor",$O$18,IF(E52="Apto",$O$19,IF(E52="Reconocidos",#REF!,IF(E52="Sin calificación",$O$20,IF(E52="",$O$20))))))))</f>
        <v>0</v>
      </c>
      <c r="I52" s="11">
        <f t="shared" si="1"/>
        <v>0</v>
      </c>
      <c r="J52" s="18"/>
      <c r="K52" s="18"/>
      <c r="S52" s="18"/>
      <c r="T52" s="18"/>
      <c r="U52" s="18"/>
      <c r="V52" s="18"/>
      <c r="W52" s="18"/>
      <c r="X52" s="18"/>
      <c r="Y52" s="18"/>
    </row>
    <row r="53" spans="1:25" x14ac:dyDescent="0.2">
      <c r="A53" s="6"/>
      <c r="B53" s="5"/>
      <c r="C53" s="6"/>
      <c r="D53" s="6"/>
      <c r="E53" s="5"/>
      <c r="F53" s="6"/>
      <c r="G53" s="11">
        <f t="shared" si="0"/>
        <v>0</v>
      </c>
      <c r="H53" s="37">
        <f>IF(E53="Aprobado",$O$15,IF(E53="Notable",$O$16,IF(E53="Sobresaliente",$O$17,IF(E53="M. Honor",$O$18,IF(E53="Apto",$O$19,IF(E53="Reconocidos",#REF!,IF(E53="Sin calificación",$O$20,IF(E53="",$O$20))))))))</f>
        <v>0</v>
      </c>
      <c r="I53" s="11">
        <f t="shared" si="1"/>
        <v>0</v>
      </c>
      <c r="J53" s="18"/>
      <c r="K53" s="18"/>
      <c r="S53" s="18"/>
      <c r="T53" s="18"/>
      <c r="U53" s="18"/>
      <c r="V53" s="18"/>
      <c r="W53" s="18"/>
      <c r="X53" s="18"/>
      <c r="Y53" s="18"/>
    </row>
    <row r="54" spans="1:25" x14ac:dyDescent="0.2">
      <c r="A54" s="6"/>
      <c r="B54" s="5"/>
      <c r="C54" s="6"/>
      <c r="D54" s="6"/>
      <c r="E54" s="5"/>
      <c r="F54" s="6"/>
      <c r="G54" s="11">
        <f t="shared" si="0"/>
        <v>0</v>
      </c>
      <c r="H54" s="37">
        <f>IF(E54="Aprobado",$O$15,IF(E54="Notable",$O$16,IF(E54="Sobresaliente",$O$17,IF(E54="M. Honor",$O$18,IF(E54="Apto",$O$19,IF(E54="Reconocidos",#REF!,IF(E54="Sin calificación",$O$20,IF(E54="",$O$20))))))))</f>
        <v>0</v>
      </c>
      <c r="I54" s="11">
        <f t="shared" si="1"/>
        <v>0</v>
      </c>
      <c r="J54" s="18"/>
      <c r="K54" s="18"/>
      <c r="S54" s="18"/>
      <c r="T54" s="18"/>
      <c r="U54" s="18"/>
      <c r="V54" s="18"/>
      <c r="W54" s="18"/>
      <c r="X54" s="18"/>
      <c r="Y54" s="18"/>
    </row>
    <row r="55" spans="1:25" x14ac:dyDescent="0.2">
      <c r="A55" s="6"/>
      <c r="B55" s="5"/>
      <c r="C55" s="6"/>
      <c r="D55" s="6"/>
      <c r="E55" s="5"/>
      <c r="F55" s="6"/>
      <c r="G55" s="11">
        <f t="shared" si="0"/>
        <v>0</v>
      </c>
      <c r="H55" s="37">
        <f>IF(E55="Aprobado",$O$15,IF(E55="Notable",$O$16,IF(E55="Sobresaliente",$O$17,IF(E55="M. Honor",$O$18,IF(E55="Apto",$O$19,IF(E55="Reconocidos",#REF!,IF(E55="Sin calificación",$O$20,IF(E55="",$O$20))))))))</f>
        <v>0</v>
      </c>
      <c r="I55" s="11">
        <f t="shared" si="1"/>
        <v>0</v>
      </c>
      <c r="J55" s="18"/>
      <c r="K55" s="18"/>
      <c r="S55" s="18"/>
      <c r="T55" s="18"/>
      <c r="U55" s="18"/>
      <c r="V55" s="18"/>
      <c r="W55" s="18"/>
      <c r="X55" s="18"/>
      <c r="Y55" s="18"/>
    </row>
    <row r="56" spans="1:25" x14ac:dyDescent="0.2">
      <c r="A56" s="6"/>
      <c r="B56" s="5"/>
      <c r="C56" s="6"/>
      <c r="D56" s="6"/>
      <c r="E56" s="5"/>
      <c r="F56" s="6"/>
      <c r="G56" s="11">
        <f t="shared" si="0"/>
        <v>0</v>
      </c>
      <c r="H56" s="37">
        <f>IF(E56="Aprobado",$O$15,IF(E56="Notable",$O$16,IF(E56="Sobresaliente",$O$17,IF(E56="M. Honor",$O$18,IF(E56="Apto",$O$19,IF(E56="Reconocidos",#REF!,IF(E56="Sin calificación",$O$20,IF(E56="",$O$20))))))))</f>
        <v>0</v>
      </c>
      <c r="I56" s="11">
        <f t="shared" si="1"/>
        <v>0</v>
      </c>
      <c r="J56" s="18"/>
      <c r="K56" s="18"/>
      <c r="S56" s="18"/>
      <c r="T56" s="18"/>
      <c r="U56" s="18"/>
      <c r="V56" s="18"/>
      <c r="W56" s="18"/>
      <c r="X56" s="18"/>
      <c r="Y56" s="18"/>
    </row>
    <row r="57" spans="1:25" x14ac:dyDescent="0.2">
      <c r="A57" s="6"/>
      <c r="B57" s="5"/>
      <c r="C57" s="6"/>
      <c r="D57" s="6"/>
      <c r="E57" s="5"/>
      <c r="F57" s="6"/>
      <c r="G57" s="11">
        <f t="shared" si="0"/>
        <v>0</v>
      </c>
      <c r="H57" s="37">
        <f>IF(E57="Aprobado",$O$15,IF(E57="Notable",$O$16,IF(E57="Sobresaliente",$O$17,IF(E57="M. Honor",$O$18,IF(E57="Apto",$O$19,IF(E57="Reconocidos",#REF!,IF(E57="Sin calificación",$O$20,IF(E57="",$O$20))))))))</f>
        <v>0</v>
      </c>
      <c r="I57" s="11">
        <f t="shared" si="1"/>
        <v>0</v>
      </c>
      <c r="J57" s="18"/>
      <c r="K57" s="18"/>
      <c r="S57" s="18"/>
      <c r="T57" s="18"/>
      <c r="U57" s="18"/>
      <c r="V57" s="18"/>
      <c r="W57" s="18"/>
      <c r="X57" s="18"/>
      <c r="Y57" s="18"/>
    </row>
    <row r="58" spans="1:25" x14ac:dyDescent="0.2">
      <c r="A58" s="6"/>
      <c r="B58" s="5"/>
      <c r="C58" s="6"/>
      <c r="D58" s="6"/>
      <c r="E58" s="5"/>
      <c r="F58" s="6"/>
      <c r="G58" s="11">
        <f t="shared" si="0"/>
        <v>0</v>
      </c>
      <c r="H58" s="37">
        <f>IF(E58="Aprobado",$O$15,IF(E58="Notable",$O$16,IF(E58="Sobresaliente",$O$17,IF(E58="M. Honor",$O$18,IF(E58="Apto",$O$19,IF(E58="Reconocidos",#REF!,IF(E58="Sin calificación",$O$20,IF(E58="",$O$20))))))))</f>
        <v>0</v>
      </c>
      <c r="I58" s="11">
        <f t="shared" si="1"/>
        <v>0</v>
      </c>
      <c r="J58" s="18"/>
      <c r="K58" s="18"/>
      <c r="S58" s="18"/>
      <c r="T58" s="18"/>
      <c r="U58" s="18"/>
      <c r="V58" s="18"/>
      <c r="W58" s="18"/>
      <c r="X58" s="18"/>
      <c r="Y58" s="18"/>
    </row>
    <row r="59" spans="1:25" x14ac:dyDescent="0.2">
      <c r="A59" s="6"/>
      <c r="B59" s="5"/>
      <c r="C59" s="6"/>
      <c r="D59" s="6"/>
      <c r="E59" s="5"/>
      <c r="F59" s="6"/>
      <c r="G59" s="11">
        <f t="shared" si="0"/>
        <v>0</v>
      </c>
      <c r="H59" s="37">
        <f>IF(E59="Aprobado",$O$15,IF(E59="Notable",$O$16,IF(E59="Sobresaliente",$O$17,IF(E59="M. Honor",$O$18,IF(E59="Apto",$O$19,IF(E59="Reconocidos",#REF!,IF(E59="Sin calificación",$O$20,IF(E59="",$O$20))))))))</f>
        <v>0</v>
      </c>
      <c r="I59" s="11">
        <f t="shared" si="1"/>
        <v>0</v>
      </c>
      <c r="J59" s="18"/>
      <c r="K59" s="18"/>
      <c r="S59" s="18"/>
      <c r="T59" s="18"/>
      <c r="U59" s="18"/>
      <c r="V59" s="18"/>
      <c r="W59" s="18"/>
      <c r="X59" s="18"/>
      <c r="Y59" s="18"/>
    </row>
    <row r="60" spans="1:25" x14ac:dyDescent="0.2">
      <c r="A60" s="6"/>
      <c r="B60" s="5"/>
      <c r="C60" s="6"/>
      <c r="D60" s="6"/>
      <c r="E60" s="5"/>
      <c r="F60" s="6"/>
      <c r="G60" s="11">
        <f t="shared" si="0"/>
        <v>0</v>
      </c>
      <c r="H60" s="37">
        <f>IF(E60="Aprobado",$O$15,IF(E60="Notable",$O$16,IF(E60="Sobresaliente",$O$17,IF(E60="M. Honor",$O$18,IF(E60="Apto",$O$19,IF(E60="Reconocidos",#REF!,IF(E60="Sin calificación",$O$20,IF(E60="",$O$20))))))))</f>
        <v>0</v>
      </c>
      <c r="I60" s="11">
        <f t="shared" si="1"/>
        <v>0</v>
      </c>
      <c r="J60" s="18"/>
      <c r="K60" s="18"/>
      <c r="S60" s="18"/>
      <c r="T60" s="18"/>
      <c r="U60" s="18"/>
      <c r="V60" s="18"/>
      <c r="W60" s="18"/>
      <c r="X60" s="18"/>
      <c r="Y60" s="18"/>
    </row>
    <row r="61" spans="1:25" x14ac:dyDescent="0.2">
      <c r="A61" s="6"/>
      <c r="B61" s="5"/>
      <c r="C61" s="6"/>
      <c r="D61" s="6"/>
      <c r="E61" s="5"/>
      <c r="F61" s="6"/>
      <c r="G61" s="11">
        <f t="shared" si="0"/>
        <v>0</v>
      </c>
      <c r="H61" s="37">
        <f>IF(E61="Aprobado",$O$15,IF(E61="Notable",$O$16,IF(E61="Sobresaliente",$O$17,IF(E61="M. Honor",$O$18,IF(E61="Apto",$O$19,IF(E61="Reconocidos",#REF!,IF(E61="Sin calificación",$O$20,IF(E61="",$O$20))))))))</f>
        <v>0</v>
      </c>
      <c r="I61" s="11">
        <f t="shared" si="1"/>
        <v>0</v>
      </c>
      <c r="J61" s="18"/>
      <c r="K61" s="18"/>
      <c r="S61" s="18"/>
      <c r="T61" s="18"/>
      <c r="U61" s="18"/>
      <c r="V61" s="18"/>
      <c r="W61" s="18"/>
      <c r="X61" s="18"/>
      <c r="Y61" s="18"/>
    </row>
    <row r="62" spans="1:25" x14ac:dyDescent="0.2">
      <c r="A62" s="6"/>
      <c r="B62" s="5"/>
      <c r="C62" s="6"/>
      <c r="D62" s="6"/>
      <c r="E62" s="5"/>
      <c r="F62" s="6"/>
      <c r="G62" s="11">
        <f t="shared" si="0"/>
        <v>0</v>
      </c>
      <c r="H62" s="37">
        <f>IF(E62="Aprobado",$O$15,IF(E62="Notable",$O$16,IF(E62="Sobresaliente",$O$17,IF(E62="M. Honor",$O$18,IF(E62="Apto",$O$19,IF(E62="Reconocidos",#REF!,IF(E62="Sin calificación",$O$20,IF(E62="",$O$20))))))))</f>
        <v>0</v>
      </c>
      <c r="I62" s="11">
        <f t="shared" si="1"/>
        <v>0</v>
      </c>
      <c r="J62" s="18"/>
      <c r="K62" s="18"/>
      <c r="S62" s="18"/>
      <c r="T62" s="18"/>
      <c r="U62" s="18"/>
      <c r="V62" s="18"/>
      <c r="W62" s="18"/>
      <c r="X62" s="18"/>
      <c r="Y62" s="18"/>
    </row>
    <row r="63" spans="1:25" x14ac:dyDescent="0.2">
      <c r="A63" s="6"/>
      <c r="B63" s="5"/>
      <c r="C63" s="6"/>
      <c r="D63" s="6"/>
      <c r="E63" s="5"/>
      <c r="F63" s="6"/>
      <c r="G63" s="11">
        <f t="shared" si="0"/>
        <v>0</v>
      </c>
      <c r="H63" s="37">
        <f>IF(E63="Aprobado",$O$15,IF(E63="Notable",$O$16,IF(E63="Sobresaliente",$O$17,IF(E63="M. Honor",$O$18,IF(E63="Apto",$O$19,IF(E63="Reconocidos",#REF!,IF(E63="Sin calificación",$O$20,IF(E63="",$O$20))))))))</f>
        <v>0</v>
      </c>
      <c r="I63" s="11">
        <f t="shared" si="1"/>
        <v>0</v>
      </c>
      <c r="J63" s="18"/>
      <c r="K63" s="18"/>
      <c r="S63" s="18"/>
      <c r="T63" s="18"/>
      <c r="U63" s="18"/>
      <c r="V63" s="18"/>
      <c r="W63" s="18"/>
      <c r="X63" s="18"/>
      <c r="Y63" s="18"/>
    </row>
    <row r="64" spans="1:25" x14ac:dyDescent="0.2">
      <c r="A64" s="6"/>
      <c r="B64" s="5"/>
      <c r="C64" s="6"/>
      <c r="D64" s="6"/>
      <c r="E64" s="5"/>
      <c r="F64" s="6"/>
      <c r="G64" s="11">
        <f t="shared" si="0"/>
        <v>0</v>
      </c>
      <c r="H64" s="37">
        <f>IF(E64="Aprobado",$O$15,IF(E64="Notable",$O$16,IF(E64="Sobresaliente",$O$17,IF(E64="M. Honor",$O$18,IF(E64="Apto",$O$19,IF(E64="Reconocidos",#REF!,IF(E64="Sin calificación",$O$20,IF(E64="",$O$20))))))))</f>
        <v>0</v>
      </c>
      <c r="I64" s="11">
        <f t="shared" si="1"/>
        <v>0</v>
      </c>
      <c r="J64" s="18"/>
      <c r="K64" s="18"/>
      <c r="S64" s="18"/>
      <c r="T64" s="18"/>
      <c r="U64" s="18"/>
      <c r="V64" s="18"/>
      <c r="W64" s="18"/>
      <c r="X64" s="18"/>
      <c r="Y64" s="18"/>
    </row>
    <row r="65" spans="1:25" x14ac:dyDescent="0.2">
      <c r="A65" s="6"/>
      <c r="B65" s="5"/>
      <c r="C65" s="6"/>
      <c r="D65" s="6"/>
      <c r="E65" s="5"/>
      <c r="F65" s="6"/>
      <c r="G65" s="11">
        <f t="shared" si="0"/>
        <v>0</v>
      </c>
      <c r="H65" s="37">
        <f>IF(E65="Aprobado",$O$15,IF(E65="Notable",$O$16,IF(E65="Sobresaliente",$O$17,IF(E65="M. Honor",$O$18,IF(E65="Apto",$O$19,IF(E65="Reconocidos",#REF!,IF(E65="Sin calificación",$O$20,IF(E65="",$O$20))))))))</f>
        <v>0</v>
      </c>
      <c r="I65" s="11">
        <f t="shared" si="1"/>
        <v>0</v>
      </c>
      <c r="J65" s="18"/>
      <c r="K65" s="18"/>
      <c r="S65" s="18"/>
      <c r="T65" s="18"/>
      <c r="U65" s="18"/>
      <c r="V65" s="18"/>
      <c r="W65" s="18"/>
      <c r="X65" s="18"/>
      <c r="Y65" s="18"/>
    </row>
    <row r="66" spans="1:25" x14ac:dyDescent="0.2">
      <c r="A66" s="6"/>
      <c r="B66" s="5"/>
      <c r="C66" s="6"/>
      <c r="D66" s="6"/>
      <c r="E66" s="5"/>
      <c r="F66" s="6"/>
      <c r="G66" s="11">
        <f t="shared" si="0"/>
        <v>0</v>
      </c>
      <c r="H66" s="37">
        <f>IF(E66="Aprobado",$O$15,IF(E66="Notable",$O$16,IF(E66="Sobresaliente",$O$17,IF(E66="M. Honor",$O$18,IF(E66="Apto",$O$19,IF(E66="Reconocidos",#REF!,IF(E66="Sin calificación",$O$20,IF(E66="",$O$20))))))))</f>
        <v>0</v>
      </c>
      <c r="I66" s="11">
        <f t="shared" si="1"/>
        <v>0</v>
      </c>
      <c r="J66" s="18"/>
      <c r="K66" s="18"/>
      <c r="S66" s="18"/>
      <c r="T66" s="18"/>
      <c r="U66" s="18"/>
      <c r="V66" s="18"/>
      <c r="W66" s="18"/>
      <c r="X66" s="18"/>
      <c r="Y66" s="18"/>
    </row>
    <row r="67" spans="1:25" x14ac:dyDescent="0.2">
      <c r="A67" s="6"/>
      <c r="B67" s="5"/>
      <c r="C67" s="6"/>
      <c r="D67" s="6"/>
      <c r="E67" s="5"/>
      <c r="F67" s="6"/>
      <c r="G67" s="11">
        <f t="shared" si="0"/>
        <v>0</v>
      </c>
      <c r="H67" s="37">
        <f>IF(E67="Aprobado",$O$15,IF(E67="Notable",$O$16,IF(E67="Sobresaliente",$O$17,IF(E67="M. Honor",$O$18,IF(E67="Apto",$O$19,IF(E67="Reconocidos",#REF!,IF(E67="Sin calificación",$O$20,IF(E67="",$O$20))))))))</f>
        <v>0</v>
      </c>
      <c r="I67" s="11">
        <f t="shared" si="1"/>
        <v>0</v>
      </c>
      <c r="J67" s="18"/>
      <c r="K67" s="18"/>
      <c r="S67" s="18"/>
      <c r="T67" s="18"/>
      <c r="U67" s="18"/>
      <c r="V67" s="18"/>
      <c r="W67" s="18"/>
      <c r="X67" s="18"/>
      <c r="Y67" s="18"/>
    </row>
    <row r="68" spans="1:25" x14ac:dyDescent="0.2">
      <c r="A68" s="6"/>
      <c r="B68" s="5"/>
      <c r="C68" s="6"/>
      <c r="D68" s="6"/>
      <c r="E68" s="5"/>
      <c r="F68" s="6"/>
      <c r="G68" s="11">
        <f t="shared" si="0"/>
        <v>0</v>
      </c>
      <c r="H68" s="37">
        <f>IF(E68="Aprobado",$O$15,IF(E68="Notable",$O$16,IF(E68="Sobresaliente",$O$17,IF(E68="M. Honor",$O$18,IF(E68="Apto",$O$19,IF(E68="Reconocidos",#REF!,IF(E68="Sin calificación",$O$20,IF(E68="",$O$20))))))))</f>
        <v>0</v>
      </c>
      <c r="I68" s="11">
        <f t="shared" si="1"/>
        <v>0</v>
      </c>
      <c r="J68" s="18"/>
      <c r="K68" s="18"/>
      <c r="S68" s="18"/>
      <c r="T68" s="18"/>
      <c r="U68" s="18"/>
      <c r="V68" s="18"/>
      <c r="W68" s="18"/>
      <c r="X68" s="18"/>
      <c r="Y68" s="18"/>
    </row>
    <row r="69" spans="1:25" x14ac:dyDescent="0.2">
      <c r="A69" s="6"/>
      <c r="B69" s="5"/>
      <c r="C69" s="6"/>
      <c r="D69" s="6"/>
      <c r="E69" s="5"/>
      <c r="F69" s="6"/>
      <c r="G69" s="11">
        <f t="shared" si="0"/>
        <v>0</v>
      </c>
      <c r="H69" s="37">
        <f>IF(E69="Aprobado",$O$15,IF(E69="Notable",$O$16,IF(E69="Sobresaliente",$O$17,IF(E69="M. Honor",$O$18,IF(E69="Apto",$O$19,IF(E69="Reconocidos",#REF!,IF(E69="Sin calificación",$O$20,IF(E69="",$O$20))))))))</f>
        <v>0</v>
      </c>
      <c r="I69" s="11">
        <f t="shared" si="1"/>
        <v>0</v>
      </c>
      <c r="J69" s="18"/>
      <c r="K69" s="18"/>
      <c r="S69" s="18"/>
      <c r="T69" s="18"/>
      <c r="U69" s="18"/>
      <c r="V69" s="18"/>
      <c r="W69" s="18"/>
      <c r="X69" s="18"/>
      <c r="Y69" s="18"/>
    </row>
    <row r="70" spans="1:25" x14ac:dyDescent="0.2">
      <c r="A70" s="6"/>
      <c r="B70" s="5"/>
      <c r="C70" s="6"/>
      <c r="D70" s="6"/>
      <c r="E70" s="5"/>
      <c r="F70" s="6"/>
      <c r="G70" s="11">
        <f t="shared" si="0"/>
        <v>0</v>
      </c>
      <c r="H70" s="37">
        <f>IF(E70="Aprobado",$O$15,IF(E70="Notable",$O$16,IF(E70="Sobresaliente",$O$17,IF(E70="M. Honor",$O$18,IF(E70="Apto",$O$19,IF(E70="Reconocidos",#REF!,IF(E70="Sin calificación",$O$20,IF(E70="",$O$20))))))))</f>
        <v>0</v>
      </c>
      <c r="I70" s="11">
        <f t="shared" si="1"/>
        <v>0</v>
      </c>
      <c r="J70" s="18"/>
      <c r="K70" s="18"/>
      <c r="S70" s="18"/>
      <c r="T70" s="18"/>
      <c r="U70" s="18"/>
      <c r="V70" s="18"/>
      <c r="W70" s="18"/>
      <c r="X70" s="18"/>
      <c r="Y70" s="18"/>
    </row>
    <row r="71" spans="1:25" x14ac:dyDescent="0.2">
      <c r="A71" s="6"/>
      <c r="B71" s="5"/>
      <c r="C71" s="6"/>
      <c r="D71" s="6"/>
      <c r="E71" s="5"/>
      <c r="F71" s="6"/>
      <c r="G71" s="11">
        <f t="shared" si="0"/>
        <v>0</v>
      </c>
      <c r="H71" s="37">
        <f>IF(E71="Aprobado",$O$15,IF(E71="Notable",$O$16,IF(E71="Sobresaliente",$O$17,IF(E71="M. Honor",$O$18,IF(E71="Apto",$O$19,IF(E71="Reconocidos",#REF!,IF(E71="Sin calificación",$O$20,IF(E71="",$O$20))))))))</f>
        <v>0</v>
      </c>
      <c r="I71" s="11">
        <f t="shared" si="1"/>
        <v>0</v>
      </c>
      <c r="J71" s="18"/>
      <c r="K71" s="18"/>
      <c r="S71" s="18"/>
      <c r="T71" s="18"/>
      <c r="U71" s="18"/>
      <c r="V71" s="18"/>
      <c r="W71" s="18"/>
      <c r="X71" s="18"/>
      <c r="Y71" s="18"/>
    </row>
    <row r="72" spans="1:25" x14ac:dyDescent="0.2">
      <c r="A72" s="6"/>
      <c r="B72" s="5"/>
      <c r="C72" s="6"/>
      <c r="D72" s="6"/>
      <c r="E72" s="5"/>
      <c r="F72" s="6"/>
      <c r="G72" s="11">
        <f t="shared" si="0"/>
        <v>0</v>
      </c>
      <c r="H72" s="37">
        <f>IF(E72="Aprobado",$O$15,IF(E72="Notable",$O$16,IF(E72="Sobresaliente",$O$17,IF(E72="M. Honor",$O$18,IF(E72="Apto",$O$19,IF(E72="Reconocidos",#REF!,IF(E72="Sin calificación",$O$20,IF(E72="",$O$20))))))))</f>
        <v>0</v>
      </c>
      <c r="I72" s="11">
        <f t="shared" si="1"/>
        <v>0</v>
      </c>
      <c r="J72" s="18"/>
      <c r="K72" s="18"/>
      <c r="S72" s="18"/>
      <c r="T72" s="18"/>
      <c r="U72" s="18"/>
      <c r="V72" s="18"/>
      <c r="W72" s="18"/>
      <c r="X72" s="18"/>
      <c r="Y72" s="18"/>
    </row>
    <row r="73" spans="1:25" x14ac:dyDescent="0.2">
      <c r="A73" s="6"/>
      <c r="B73" s="5"/>
      <c r="C73" s="6"/>
      <c r="D73" s="6"/>
      <c r="E73" s="5"/>
      <c r="F73" s="6"/>
      <c r="G73" s="11">
        <f t="shared" si="0"/>
        <v>0</v>
      </c>
      <c r="H73" s="37">
        <f>IF(E73="Aprobado",$O$15,IF(E73="Notable",$O$16,IF(E73="Sobresaliente",$O$17,IF(E73="M. Honor",$O$18,IF(E73="Apto",$O$19,IF(E73="Reconocidos",#REF!,IF(E73="Sin calificación",$O$20,IF(E73="",$O$20))))))))</f>
        <v>0</v>
      </c>
      <c r="I73" s="11">
        <f t="shared" si="1"/>
        <v>0</v>
      </c>
      <c r="J73" s="18"/>
      <c r="K73" s="18"/>
      <c r="S73" s="18"/>
      <c r="T73" s="18"/>
      <c r="U73" s="18"/>
      <c r="V73" s="18"/>
      <c r="W73" s="18"/>
      <c r="X73" s="18"/>
      <c r="Y73" s="18"/>
    </row>
    <row r="74" spans="1:25" x14ac:dyDescent="0.2">
      <c r="A74" s="6"/>
      <c r="B74" s="5"/>
      <c r="C74" s="6"/>
      <c r="D74" s="6"/>
      <c r="E74" s="5"/>
      <c r="F74" s="6"/>
      <c r="G74" s="11">
        <f t="shared" si="0"/>
        <v>0</v>
      </c>
      <c r="H74" s="37">
        <f>IF(E74="Aprobado",$O$15,IF(E74="Notable",$O$16,IF(E74="Sobresaliente",$O$17,IF(E74="M. Honor",$O$18,IF(E74="Apto",$O$19,IF(E74="Reconocidos",#REF!,IF(E74="Sin calificación",$O$20,IF(E74="",$O$20))))))))</f>
        <v>0</v>
      </c>
      <c r="I74" s="11">
        <f t="shared" si="1"/>
        <v>0</v>
      </c>
      <c r="J74" s="18"/>
      <c r="K74" s="18"/>
      <c r="S74" s="18"/>
      <c r="T74" s="18"/>
      <c r="U74" s="18"/>
      <c r="V74" s="18"/>
      <c r="W74" s="18"/>
      <c r="X74" s="18"/>
      <c r="Y74" s="18"/>
    </row>
    <row r="75" spans="1:25" x14ac:dyDescent="0.2">
      <c r="A75" s="6"/>
      <c r="B75" s="5"/>
      <c r="C75" s="6"/>
      <c r="D75" s="6"/>
      <c r="E75" s="5"/>
      <c r="F75" s="6"/>
      <c r="G75" s="11">
        <f t="shared" si="0"/>
        <v>0</v>
      </c>
      <c r="H75" s="37">
        <f>IF(E75="Aprobado",$O$15,IF(E75="Notable",$O$16,IF(E75="Sobresaliente",$O$17,IF(E75="M. Honor",$O$18,IF(E75="Apto",$O$19,IF(E75="Reconocidos",#REF!,IF(E75="Sin calificación",$O$20,IF(E75="",$O$20))))))))</f>
        <v>0</v>
      </c>
      <c r="I75" s="11">
        <f t="shared" si="1"/>
        <v>0</v>
      </c>
      <c r="J75" s="18"/>
      <c r="K75" s="18"/>
      <c r="S75" s="18"/>
      <c r="T75" s="18"/>
      <c r="U75" s="18"/>
      <c r="V75" s="18"/>
      <c r="W75" s="18"/>
      <c r="X75" s="18"/>
      <c r="Y75" s="18"/>
    </row>
    <row r="76" spans="1:25" x14ac:dyDescent="0.2">
      <c r="A76" s="6"/>
      <c r="B76" s="5"/>
      <c r="C76" s="6"/>
      <c r="D76" s="6"/>
      <c r="E76" s="5"/>
      <c r="F76" s="6"/>
      <c r="G76" s="11">
        <f t="shared" si="0"/>
        <v>0</v>
      </c>
      <c r="H76" s="37">
        <f>IF(E76="Aprobado",$O$15,IF(E76="Notable",$O$16,IF(E76="Sobresaliente",$O$17,IF(E76="M. Honor",$O$18,IF(E76="Apto",$O$19,IF(E76="Reconocidos",#REF!,IF(E76="Sin calificación",$O$20,IF(E76="",$O$20))))))))</f>
        <v>0</v>
      </c>
      <c r="I76" s="11">
        <f t="shared" si="1"/>
        <v>0</v>
      </c>
      <c r="J76" s="18"/>
      <c r="K76" s="18"/>
      <c r="S76" s="18"/>
      <c r="T76" s="18"/>
      <c r="U76" s="18"/>
      <c r="V76" s="18"/>
      <c r="W76" s="18"/>
      <c r="X76" s="18"/>
      <c r="Y76" s="18"/>
    </row>
    <row r="77" spans="1:25" x14ac:dyDescent="0.2">
      <c r="A77" s="6"/>
      <c r="B77" s="5"/>
      <c r="C77" s="6"/>
      <c r="D77" s="6"/>
      <c r="E77" s="5"/>
      <c r="F77" s="6"/>
      <c r="G77" s="11">
        <f t="shared" si="0"/>
        <v>0</v>
      </c>
      <c r="H77" s="37">
        <f>IF(E77="Aprobado",$O$15,IF(E77="Notable",$O$16,IF(E77="Sobresaliente",$O$17,IF(E77="M. Honor",$O$18,IF(E77="Apto",$O$19,IF(E77="Reconocidos",#REF!,IF(E77="Sin calificación",$O$20,IF(E77="",$O$20))))))))</f>
        <v>0</v>
      </c>
      <c r="I77" s="11">
        <f t="shared" si="1"/>
        <v>0</v>
      </c>
      <c r="J77" s="18"/>
      <c r="K77" s="18"/>
      <c r="S77" s="18"/>
      <c r="T77" s="18"/>
      <c r="U77" s="18"/>
      <c r="V77" s="18"/>
      <c r="W77" s="18"/>
      <c r="X77" s="18"/>
      <c r="Y77" s="18"/>
    </row>
    <row r="78" spans="1:25" x14ac:dyDescent="0.2">
      <c r="A78" s="6"/>
      <c r="B78" s="5"/>
      <c r="C78" s="6"/>
      <c r="D78" s="6"/>
      <c r="E78" s="5"/>
      <c r="F78" s="6"/>
      <c r="G78" s="11">
        <f t="shared" ref="G78:G90" si="2">F78</f>
        <v>0</v>
      </c>
      <c r="H78" s="37">
        <f>IF(E78="Aprobado",$O$15,IF(E78="Notable",$O$16,IF(E78="Sobresaliente",$O$17,IF(E78="M. Honor",$O$18,IF(E78="Apto",$O$19,IF(E78="Reconocidos",#REF!,IF(E78="Sin calificación",$O$20,IF(E78="",$O$20))))))))</f>
        <v>0</v>
      </c>
      <c r="I78" s="11">
        <f t="shared" ref="I78:I90" si="3">+H78</f>
        <v>0</v>
      </c>
      <c r="J78" s="18"/>
      <c r="K78" s="18"/>
      <c r="S78" s="18"/>
      <c r="T78" s="18"/>
      <c r="U78" s="18"/>
      <c r="V78" s="18"/>
      <c r="W78" s="18"/>
      <c r="X78" s="18"/>
      <c r="Y78" s="18"/>
    </row>
    <row r="79" spans="1:25" x14ac:dyDescent="0.2">
      <c r="A79" s="6"/>
      <c r="B79" s="5"/>
      <c r="C79" s="6"/>
      <c r="D79" s="6"/>
      <c r="E79" s="5"/>
      <c r="F79" s="6"/>
      <c r="G79" s="11">
        <f t="shared" si="2"/>
        <v>0</v>
      </c>
      <c r="H79" s="37">
        <f>IF(E79="Aprobado",$O$15,IF(E79="Notable",$O$16,IF(E79="Sobresaliente",$O$17,IF(E79="M. Honor",$O$18,IF(E79="Apto",$O$19,IF(E79="Reconocidos",#REF!,IF(E79="Sin calificación",$O$20,IF(E79="",$O$20))))))))</f>
        <v>0</v>
      </c>
      <c r="I79" s="11">
        <f t="shared" si="3"/>
        <v>0</v>
      </c>
      <c r="J79" s="18"/>
      <c r="K79" s="18"/>
      <c r="S79" s="18"/>
      <c r="T79" s="18"/>
      <c r="U79" s="18"/>
      <c r="V79" s="18"/>
      <c r="W79" s="18"/>
      <c r="X79" s="18"/>
      <c r="Y79" s="18"/>
    </row>
    <row r="80" spans="1:25" x14ac:dyDescent="0.2">
      <c r="A80" s="6"/>
      <c r="B80" s="5"/>
      <c r="C80" s="6"/>
      <c r="D80" s="6"/>
      <c r="E80" s="5"/>
      <c r="F80" s="6"/>
      <c r="G80" s="11">
        <f t="shared" si="2"/>
        <v>0</v>
      </c>
      <c r="H80" s="37">
        <f>IF(E80="Aprobado",$O$15,IF(E80="Notable",$O$16,IF(E80="Sobresaliente",$O$17,IF(E80="M. Honor",$O$18,IF(E80="Apto",$O$19,IF(E80="Reconocidos",#REF!,IF(E80="Sin calificación",$O$20,IF(E80="",$O$20))))))))</f>
        <v>0</v>
      </c>
      <c r="I80" s="11">
        <f t="shared" si="3"/>
        <v>0</v>
      </c>
      <c r="J80" s="18"/>
      <c r="K80" s="18"/>
      <c r="S80" s="18"/>
      <c r="T80" s="18"/>
      <c r="U80" s="18"/>
      <c r="V80" s="18"/>
      <c r="W80" s="18"/>
      <c r="X80" s="18"/>
      <c r="Y80" s="18"/>
    </row>
    <row r="81" spans="1:25" x14ac:dyDescent="0.2">
      <c r="A81" s="6"/>
      <c r="B81" s="5"/>
      <c r="C81" s="6"/>
      <c r="D81" s="6"/>
      <c r="E81" s="5"/>
      <c r="F81" s="6"/>
      <c r="G81" s="11">
        <f t="shared" si="2"/>
        <v>0</v>
      </c>
      <c r="H81" s="37">
        <f>IF(E81="Aprobado",$O$15,IF(E81="Notable",$O$16,IF(E81="Sobresaliente",$O$17,IF(E81="M. Honor",$O$18,IF(E81="Apto",$O$19,IF(E81="Reconocidos",#REF!,IF(E81="Sin calificación",$O$20,IF(E81="",$O$20))))))))</f>
        <v>0</v>
      </c>
      <c r="I81" s="11">
        <f t="shared" si="3"/>
        <v>0</v>
      </c>
      <c r="J81" s="18"/>
      <c r="K81" s="18"/>
      <c r="S81" s="18"/>
      <c r="T81" s="18"/>
      <c r="U81" s="18"/>
      <c r="V81" s="18"/>
      <c r="W81" s="18"/>
      <c r="X81" s="18"/>
      <c r="Y81" s="18"/>
    </row>
    <row r="82" spans="1:25" x14ac:dyDescent="0.2">
      <c r="A82" s="6"/>
      <c r="B82" s="5"/>
      <c r="C82" s="6"/>
      <c r="D82" s="6"/>
      <c r="E82" s="5"/>
      <c r="F82" s="6"/>
      <c r="G82" s="11">
        <f t="shared" si="2"/>
        <v>0</v>
      </c>
      <c r="H82" s="37">
        <f>IF(E82="Aprobado",$O$15,IF(E82="Notable",$O$16,IF(E82="Sobresaliente",$O$17,IF(E82="M. Honor",$O$18,IF(E82="Apto",$O$19,IF(E82="Reconocidos",#REF!,IF(E82="Sin calificación",$O$20,IF(E82="",$O$20))))))))</f>
        <v>0</v>
      </c>
      <c r="I82" s="11">
        <f t="shared" si="3"/>
        <v>0</v>
      </c>
      <c r="J82" s="18"/>
      <c r="K82" s="18"/>
      <c r="S82" s="18"/>
      <c r="T82" s="18"/>
      <c r="U82" s="18"/>
      <c r="V82" s="18"/>
      <c r="W82" s="18"/>
      <c r="X82" s="18"/>
      <c r="Y82" s="18"/>
    </row>
    <row r="83" spans="1:25" x14ac:dyDescent="0.2">
      <c r="A83" s="6"/>
      <c r="B83" s="5"/>
      <c r="C83" s="6"/>
      <c r="D83" s="6"/>
      <c r="E83" s="5"/>
      <c r="F83" s="6"/>
      <c r="G83" s="11">
        <f t="shared" si="2"/>
        <v>0</v>
      </c>
      <c r="H83" s="37">
        <f>IF(E83="Aprobado",$O$15,IF(E83="Notable",$O$16,IF(E83="Sobresaliente",$O$17,IF(E83="M. Honor",$O$18,IF(E83="Apto",$O$19,IF(E83="Reconocidos",#REF!,IF(E83="Sin calificación",$O$20,IF(E83="",$O$20))))))))</f>
        <v>0</v>
      </c>
      <c r="I83" s="11">
        <f t="shared" si="3"/>
        <v>0</v>
      </c>
      <c r="J83" s="18"/>
      <c r="K83" s="18"/>
      <c r="S83" s="18"/>
      <c r="T83" s="18"/>
      <c r="U83" s="18"/>
      <c r="V83" s="18"/>
      <c r="W83" s="18"/>
      <c r="X83" s="18"/>
      <c r="Y83" s="18"/>
    </row>
    <row r="84" spans="1:25" x14ac:dyDescent="0.2">
      <c r="A84" s="6"/>
      <c r="B84" s="5"/>
      <c r="C84" s="6"/>
      <c r="D84" s="6"/>
      <c r="E84" s="5"/>
      <c r="F84" s="6"/>
      <c r="G84" s="11">
        <f t="shared" si="2"/>
        <v>0</v>
      </c>
      <c r="H84" s="37">
        <f>IF(E84="Aprobado",$O$15,IF(E84="Notable",$O$16,IF(E84="Sobresaliente",$O$17,IF(E84="M. Honor",$O$18,IF(E84="Apto",$O$19,IF(E84="Reconocidos",#REF!,IF(E84="Sin calificación",$O$20,IF(E84="",$O$20))))))))</f>
        <v>0</v>
      </c>
      <c r="I84" s="11">
        <f t="shared" si="3"/>
        <v>0</v>
      </c>
      <c r="J84" s="18"/>
      <c r="K84" s="18"/>
      <c r="S84" s="18"/>
      <c r="T84" s="18"/>
      <c r="U84" s="18"/>
      <c r="V84" s="18"/>
      <c r="W84" s="18"/>
      <c r="X84" s="18"/>
      <c r="Y84" s="18"/>
    </row>
    <row r="85" spans="1:25" x14ac:dyDescent="0.2">
      <c r="A85" s="6"/>
      <c r="B85" s="5"/>
      <c r="C85" s="6"/>
      <c r="D85" s="6"/>
      <c r="E85" s="5"/>
      <c r="F85" s="6"/>
      <c r="G85" s="11">
        <f t="shared" si="2"/>
        <v>0</v>
      </c>
      <c r="H85" s="37">
        <f>IF(E85="Aprobado",$O$15,IF(E85="Notable",$O$16,IF(E85="Sobresaliente",$O$17,IF(E85="M. Honor",$O$18,IF(E85="Apto",$O$19,IF(E85="Reconocidos",#REF!,IF(E85="Sin calificación",$O$20,IF(E85="",$O$20))))))))</f>
        <v>0</v>
      </c>
      <c r="I85" s="11">
        <f t="shared" si="3"/>
        <v>0</v>
      </c>
      <c r="J85" s="18"/>
      <c r="K85" s="18"/>
      <c r="S85" s="18"/>
      <c r="T85" s="18"/>
      <c r="U85" s="18"/>
      <c r="V85" s="18"/>
      <c r="W85" s="18"/>
      <c r="X85" s="18"/>
      <c r="Y85" s="18"/>
    </row>
    <row r="86" spans="1:25" x14ac:dyDescent="0.2">
      <c r="A86" s="6"/>
      <c r="B86" s="5"/>
      <c r="C86" s="6"/>
      <c r="D86" s="6"/>
      <c r="E86" s="5"/>
      <c r="F86" s="6"/>
      <c r="G86" s="11">
        <f t="shared" si="2"/>
        <v>0</v>
      </c>
      <c r="H86" s="37">
        <f>IF(E86="Aprobado",$O$15,IF(E86="Notable",$O$16,IF(E86="Sobresaliente",$O$17,IF(E86="M. Honor",$O$18,IF(E86="Apto",$O$19,IF(E86="Reconocidos",#REF!,IF(E86="Sin calificación",$O$20,IF(E86="",$O$20))))))))</f>
        <v>0</v>
      </c>
      <c r="I86" s="11">
        <f t="shared" si="3"/>
        <v>0</v>
      </c>
      <c r="J86" s="18"/>
      <c r="K86" s="18"/>
      <c r="S86" s="18"/>
      <c r="T86" s="18"/>
      <c r="U86" s="18"/>
      <c r="V86" s="18"/>
      <c r="W86" s="18"/>
      <c r="X86" s="18"/>
      <c r="Y86" s="18"/>
    </row>
    <row r="87" spans="1:25" x14ac:dyDescent="0.2">
      <c r="A87" s="6"/>
      <c r="B87" s="5"/>
      <c r="C87" s="6"/>
      <c r="D87" s="6"/>
      <c r="E87" s="5"/>
      <c r="F87" s="6"/>
      <c r="G87" s="11">
        <f t="shared" si="2"/>
        <v>0</v>
      </c>
      <c r="H87" s="37">
        <f>IF(E87="Aprobado",$O$15,IF(E87="Notable",$O$16,IF(E87="Sobresaliente",$O$17,IF(E87="M. Honor",$O$18,IF(E87="Apto",$O$19,IF(E87="Reconocidos",#REF!,IF(E87="Sin calificación",$O$20,IF(E87="",$O$20))))))))</f>
        <v>0</v>
      </c>
      <c r="I87" s="11">
        <f t="shared" si="3"/>
        <v>0</v>
      </c>
      <c r="J87" s="18"/>
      <c r="K87" s="18"/>
      <c r="S87" s="18"/>
      <c r="T87" s="18"/>
      <c r="U87" s="18"/>
      <c r="V87" s="18"/>
      <c r="W87" s="18"/>
      <c r="X87" s="18"/>
      <c r="Y87" s="18"/>
    </row>
    <row r="88" spans="1:25" x14ac:dyDescent="0.2">
      <c r="A88" s="6"/>
      <c r="B88" s="5"/>
      <c r="C88" s="6"/>
      <c r="D88" s="6"/>
      <c r="E88" s="5"/>
      <c r="F88" s="6"/>
      <c r="G88" s="11">
        <f t="shared" si="2"/>
        <v>0</v>
      </c>
      <c r="H88" s="37">
        <f>IF(E88="Aprobado",$O$15,IF(E88="Notable",$O$16,IF(E88="Sobresaliente",$O$17,IF(E88="M. Honor",$O$18,IF(E88="Apto",$O$19,IF(E88="Reconocidos",#REF!,IF(E88="Sin calificación",$O$20,IF(E88="",$O$20))))))))</f>
        <v>0</v>
      </c>
      <c r="I88" s="11">
        <f t="shared" si="3"/>
        <v>0</v>
      </c>
      <c r="J88" s="18"/>
      <c r="K88" s="18"/>
      <c r="S88" s="18"/>
      <c r="T88" s="18"/>
      <c r="U88" s="18"/>
      <c r="V88" s="18"/>
      <c r="W88" s="18"/>
      <c r="X88" s="18"/>
      <c r="Y88" s="18"/>
    </row>
    <row r="89" spans="1:25" x14ac:dyDescent="0.2">
      <c r="A89" s="6"/>
      <c r="B89" s="5"/>
      <c r="C89" s="6"/>
      <c r="D89" s="6"/>
      <c r="E89" s="5"/>
      <c r="F89" s="6"/>
      <c r="G89" s="11">
        <f t="shared" si="2"/>
        <v>0</v>
      </c>
      <c r="H89" s="37">
        <f>IF(E89="Aprobado",$O$15,IF(E89="Notable",$O$16,IF(E89="Sobresaliente",$O$17,IF(E89="M. Honor",$O$18,IF(E89="Apto",$O$19,IF(E89="Reconocidos",#REF!,IF(E89="Sin calificación",$O$20,IF(E89="",$O$20))))))))</f>
        <v>0</v>
      </c>
      <c r="I89" s="11">
        <f t="shared" si="3"/>
        <v>0</v>
      </c>
      <c r="J89" s="18"/>
      <c r="K89" s="18"/>
      <c r="S89" s="18"/>
      <c r="T89" s="18"/>
      <c r="U89" s="18"/>
      <c r="V89" s="18"/>
      <c r="W89" s="18"/>
      <c r="X89" s="18"/>
      <c r="Y89" s="18"/>
    </row>
    <row r="90" spans="1:25" x14ac:dyDescent="0.2">
      <c r="A90" s="6"/>
      <c r="B90" s="5"/>
      <c r="C90" s="6"/>
      <c r="D90" s="6"/>
      <c r="E90" s="5"/>
      <c r="F90" s="6"/>
      <c r="G90" s="11">
        <f t="shared" si="2"/>
        <v>0</v>
      </c>
      <c r="H90" s="37">
        <f>IF(E90="Aprobado",$O$15,IF(E90="Notable",$O$16,IF(E90="Sobresaliente",$O$17,IF(E90="M. Honor",$O$18,IF(E90="Apto",$O$19,IF(E90="Reconocidos",#REF!,IF(E90="Sin calificación",$O$20,IF(E90="",$O$20))))))))</f>
        <v>0</v>
      </c>
      <c r="I90" s="11">
        <f t="shared" si="3"/>
        <v>0</v>
      </c>
      <c r="J90" s="18"/>
      <c r="K90" s="18"/>
      <c r="S90" s="18"/>
      <c r="T90" s="18"/>
      <c r="U90" s="18"/>
      <c r="V90" s="18"/>
      <c r="W90" s="18"/>
      <c r="X90" s="18"/>
      <c r="Y90" s="18"/>
    </row>
    <row r="91" spans="1:25" s="4" customFormat="1" x14ac:dyDescent="0.2">
      <c r="A91" s="17"/>
      <c r="B91" s="17"/>
      <c r="C91" s="30"/>
      <c r="D91" s="3"/>
      <c r="E91" s="17"/>
      <c r="F91" s="14" t="s">
        <v>24</v>
      </c>
      <c r="G91" s="15">
        <f>SUM(G13:G90)</f>
        <v>0</v>
      </c>
      <c r="H91" s="16">
        <f>SUM(H13:H90)</f>
        <v>0</v>
      </c>
      <c r="I91" s="15">
        <f>SUM(I13:I90)</f>
        <v>0</v>
      </c>
      <c r="J91" s="18"/>
      <c r="K91" s="18"/>
      <c r="L91" s="33"/>
      <c r="M91" s="21"/>
      <c r="N91" s="24"/>
      <c r="O91" s="24"/>
      <c r="P91" s="21"/>
      <c r="Q91" s="24"/>
      <c r="R91" s="24"/>
      <c r="S91" s="18"/>
      <c r="T91" s="18"/>
      <c r="U91" s="18"/>
      <c r="V91" s="18"/>
      <c r="W91" s="18"/>
      <c r="X91" s="18"/>
      <c r="Y91" s="18"/>
    </row>
    <row r="92" spans="1:25" s="3" customFormat="1" x14ac:dyDescent="0.2">
      <c r="A92" s="18"/>
      <c r="B92" s="18"/>
      <c r="C92" s="18"/>
      <c r="D92" s="18"/>
      <c r="E92" s="18"/>
      <c r="F92" s="18"/>
      <c r="G92" s="18"/>
      <c r="H92" s="18"/>
      <c r="I92" s="18"/>
      <c r="J92" s="17"/>
      <c r="K92" s="17"/>
      <c r="L92" s="32"/>
      <c r="M92" s="24"/>
      <c r="N92" s="25"/>
      <c r="O92" s="24"/>
      <c r="P92" s="24"/>
      <c r="Q92" s="25"/>
      <c r="R92" s="25"/>
      <c r="S92" s="17"/>
      <c r="T92" s="17"/>
      <c r="U92" s="17"/>
      <c r="V92" s="17"/>
      <c r="W92" s="17"/>
      <c r="X92" s="17"/>
      <c r="Y92" s="17"/>
    </row>
    <row r="93" spans="1:25" s="3" customFormat="1" x14ac:dyDescent="0.2">
      <c r="A93" s="18"/>
      <c r="B93" s="18"/>
      <c r="C93" s="18"/>
      <c r="D93" s="18"/>
      <c r="E93" s="18"/>
      <c r="F93" s="18"/>
      <c r="G93" s="18"/>
      <c r="H93" s="18"/>
      <c r="I93" s="18"/>
      <c r="J93" s="17"/>
      <c r="K93" s="17"/>
      <c r="L93" s="17"/>
      <c r="M93" s="25"/>
      <c r="N93" s="25"/>
      <c r="O93" s="24"/>
      <c r="P93" s="24"/>
      <c r="Q93" s="24"/>
      <c r="R93" s="24"/>
      <c r="S93" s="32"/>
      <c r="T93" s="32"/>
      <c r="U93" s="17"/>
      <c r="V93" s="17"/>
      <c r="W93" s="17"/>
      <c r="X93" s="17"/>
      <c r="Y93" s="17"/>
    </row>
    <row r="94" spans="1:25" s="3" customFormat="1" ht="19.5" thickBot="1" x14ac:dyDescent="0.35">
      <c r="A94" s="26" t="s">
        <v>48</v>
      </c>
      <c r="B94" s="18"/>
      <c r="C94" s="18"/>
      <c r="E94" s="17"/>
      <c r="F94" s="17"/>
      <c r="G94" s="17"/>
      <c r="H94" s="17"/>
      <c r="I94" s="18"/>
      <c r="J94" s="17"/>
      <c r="K94" s="17"/>
      <c r="L94" s="17"/>
      <c r="M94" s="25"/>
      <c r="N94" s="25"/>
      <c r="O94" s="24"/>
      <c r="P94" s="24"/>
      <c r="Q94" s="24"/>
      <c r="R94" s="24"/>
      <c r="S94" s="32"/>
      <c r="T94" s="32"/>
      <c r="U94" s="17"/>
      <c r="V94" s="17"/>
      <c r="W94" s="17"/>
      <c r="X94" s="17"/>
      <c r="Y94" s="17"/>
    </row>
    <row r="95" spans="1:25" s="3" customFormat="1" ht="16.5" thickBot="1" x14ac:dyDescent="0.3">
      <c r="A95" s="18"/>
      <c r="B95" s="27" t="s">
        <v>41</v>
      </c>
      <c r="C95" s="28">
        <f>COUNTIF(E$13:E$90,"Aprobado")</f>
        <v>0</v>
      </c>
      <c r="D95" s="18"/>
      <c r="E95" s="18"/>
      <c r="F95" s="18"/>
      <c r="G95" s="18"/>
      <c r="H95" s="18"/>
      <c r="I95" s="18"/>
      <c r="J95" s="17"/>
      <c r="K95" s="17"/>
      <c r="L95" s="17"/>
      <c r="M95" s="25"/>
      <c r="N95" s="25"/>
      <c r="O95" s="24"/>
      <c r="P95" s="24"/>
      <c r="Q95" s="24"/>
      <c r="R95" s="24"/>
      <c r="S95" s="32"/>
      <c r="T95" s="32"/>
      <c r="U95" s="17"/>
      <c r="V95" s="17"/>
      <c r="W95" s="17"/>
      <c r="X95" s="17"/>
      <c r="Y95" s="17"/>
    </row>
    <row r="96" spans="1:25" s="3" customFormat="1" ht="16.5" thickBot="1" x14ac:dyDescent="0.3">
      <c r="A96" s="18"/>
      <c r="B96" s="27" t="s">
        <v>42</v>
      </c>
      <c r="C96" s="28">
        <f>COUNTIF(E$13:E$90,"Notable")</f>
        <v>0</v>
      </c>
      <c r="D96" s="18"/>
      <c r="E96" s="18"/>
      <c r="F96" s="18"/>
      <c r="G96" s="18"/>
      <c r="H96" s="18"/>
      <c r="I96" s="18"/>
      <c r="J96" s="17"/>
      <c r="K96" s="17"/>
      <c r="L96" s="17"/>
      <c r="M96" s="25"/>
      <c r="N96" s="25"/>
      <c r="O96" s="24"/>
      <c r="P96" s="24"/>
      <c r="Q96" s="24"/>
      <c r="R96" s="24"/>
      <c r="S96" s="32"/>
      <c r="T96" s="32"/>
      <c r="U96" s="17"/>
      <c r="V96" s="17"/>
      <c r="W96" s="17"/>
      <c r="X96" s="17"/>
      <c r="Y96" s="17"/>
    </row>
    <row r="97" spans="1:25" s="3" customFormat="1" ht="16.5" thickBot="1" x14ac:dyDescent="0.3">
      <c r="A97" s="18"/>
      <c r="B97" s="27" t="s">
        <v>43</v>
      </c>
      <c r="C97" s="28">
        <f>COUNTIF(E$13:E$90,"Sobresaliente")</f>
        <v>0</v>
      </c>
      <c r="D97" s="18"/>
      <c r="E97" s="18"/>
      <c r="F97" s="18"/>
      <c r="G97" s="18"/>
      <c r="H97" s="18"/>
      <c r="I97" s="18"/>
      <c r="J97" s="17"/>
      <c r="K97" s="17"/>
      <c r="L97" s="17"/>
      <c r="M97" s="25"/>
      <c r="N97" s="25"/>
      <c r="O97" s="24"/>
      <c r="P97" s="24"/>
      <c r="Q97" s="24"/>
      <c r="R97" s="24"/>
      <c r="S97" s="32"/>
      <c r="T97" s="32"/>
      <c r="U97" s="17"/>
      <c r="V97" s="17"/>
      <c r="W97" s="17"/>
      <c r="X97" s="17"/>
      <c r="Y97" s="17"/>
    </row>
    <row r="98" spans="1:25" s="3" customFormat="1" ht="16.5" thickBot="1" x14ac:dyDescent="0.3">
      <c r="A98" s="18"/>
      <c r="B98" s="27" t="s">
        <v>44</v>
      </c>
      <c r="C98" s="28">
        <f>COUNTIF(E$13:E$90,"M. Honor")</f>
        <v>0</v>
      </c>
      <c r="D98" s="18"/>
      <c r="E98" s="18"/>
      <c r="F98" s="18"/>
      <c r="G98" s="18"/>
      <c r="H98" s="18"/>
      <c r="I98" s="18"/>
      <c r="J98" s="17"/>
      <c r="K98" s="17"/>
      <c r="L98" s="17"/>
      <c r="M98" s="25"/>
      <c r="N98" s="25"/>
      <c r="O98" s="24"/>
      <c r="P98" s="24"/>
      <c r="Q98" s="24"/>
      <c r="R98" s="24"/>
      <c r="S98" s="32"/>
      <c r="T98" s="32"/>
      <c r="U98" s="17"/>
      <c r="V98" s="17"/>
      <c r="W98" s="17"/>
      <c r="X98" s="17"/>
      <c r="Y98" s="17"/>
    </row>
    <row r="99" spans="1:25" s="3" customFormat="1" ht="16.5" thickBot="1" x14ac:dyDescent="0.3">
      <c r="A99" s="18"/>
      <c r="B99" s="27" t="s">
        <v>45</v>
      </c>
      <c r="C99" s="28">
        <f>COUNTIF(E$13:E$90,"Apto")</f>
        <v>0</v>
      </c>
      <c r="D99" s="18"/>
      <c r="E99" s="18"/>
      <c r="F99" s="18"/>
      <c r="G99" s="18"/>
      <c r="H99" s="18"/>
      <c r="I99" s="18"/>
      <c r="J99" s="17"/>
      <c r="K99" s="17"/>
      <c r="L99" s="17"/>
      <c r="M99" s="25"/>
      <c r="N99" s="25"/>
      <c r="O99" s="24"/>
      <c r="P99" s="24"/>
      <c r="Q99" s="24"/>
      <c r="R99" s="24"/>
      <c r="S99" s="32"/>
      <c r="T99" s="32"/>
      <c r="U99" s="17"/>
      <c r="V99" s="17"/>
      <c r="W99" s="17"/>
      <c r="X99" s="17"/>
      <c r="Y99" s="17"/>
    </row>
    <row r="100" spans="1:25" s="3" customFormat="1" ht="19.5" thickBot="1" x14ac:dyDescent="0.35">
      <c r="A100" s="18"/>
      <c r="B100" s="27" t="s">
        <v>20</v>
      </c>
      <c r="C100" s="28">
        <f>COUNTIF(E$13:E$90,"Reconocidos")</f>
        <v>0</v>
      </c>
      <c r="E100" s="55" t="s">
        <v>49</v>
      </c>
      <c r="F100" s="56"/>
      <c r="G100" s="57"/>
      <c r="H100" s="36" t="e">
        <f>H91/C101</f>
        <v>#DIV/0!</v>
      </c>
      <c r="I100" s="17"/>
      <c r="J100" s="17"/>
      <c r="K100" s="17"/>
      <c r="L100" s="17"/>
      <c r="M100" s="25"/>
      <c r="N100" s="25"/>
      <c r="O100" s="24"/>
      <c r="P100" s="24"/>
      <c r="Q100" s="24"/>
      <c r="R100" s="24"/>
      <c r="S100" s="32"/>
      <c r="T100" s="32"/>
      <c r="U100" s="17"/>
      <c r="V100" s="17"/>
      <c r="W100" s="17"/>
      <c r="X100" s="17"/>
      <c r="Y100" s="17"/>
    </row>
    <row r="101" spans="1:25" s="3" customFormat="1" ht="19.5" thickBot="1" x14ac:dyDescent="0.35">
      <c r="A101" s="18"/>
      <c r="B101" s="29" t="s">
        <v>46</v>
      </c>
      <c r="C101" s="13">
        <f>SUM(C95:C100)</f>
        <v>0</v>
      </c>
      <c r="D101" s="17"/>
      <c r="E101" s="55" t="s">
        <v>47</v>
      </c>
      <c r="F101" s="56"/>
      <c r="G101" s="57"/>
      <c r="H101" s="36" t="e">
        <f>(H100-1)*5/3+5</f>
        <v>#DIV/0!</v>
      </c>
      <c r="J101" s="17"/>
      <c r="K101" s="17"/>
      <c r="L101" s="17"/>
      <c r="M101" s="25"/>
      <c r="N101" s="25"/>
      <c r="O101" s="24"/>
      <c r="P101" s="24"/>
      <c r="Q101" s="24"/>
      <c r="R101" s="24"/>
      <c r="S101" s="32"/>
      <c r="T101" s="32"/>
      <c r="U101" s="17"/>
      <c r="V101" s="17"/>
      <c r="W101" s="17"/>
      <c r="X101" s="17"/>
      <c r="Y101" s="17"/>
    </row>
    <row r="102" spans="1:25" s="3" customFormat="1" x14ac:dyDescent="0.2">
      <c r="A102" s="18"/>
      <c r="B102" s="18"/>
      <c r="C102" s="18"/>
      <c r="D102" s="17"/>
      <c r="E102" s="17"/>
      <c r="F102" s="17"/>
      <c r="G102" s="17"/>
      <c r="H102" s="17"/>
      <c r="I102" s="18"/>
      <c r="J102" s="17"/>
      <c r="K102" s="17"/>
      <c r="L102" s="17"/>
      <c r="M102" s="25"/>
      <c r="N102" s="24"/>
      <c r="O102" s="24"/>
      <c r="P102" s="24"/>
      <c r="Q102" s="24"/>
      <c r="R102" s="24"/>
      <c r="S102" s="32"/>
      <c r="T102" s="32"/>
      <c r="U102" s="17"/>
      <c r="V102" s="17"/>
      <c r="W102" s="17"/>
      <c r="X102" s="17"/>
      <c r="Y102" s="17"/>
    </row>
    <row r="103" spans="1:25" s="3" customFormat="1" x14ac:dyDescent="0.2">
      <c r="A103" s="18"/>
      <c r="B103" s="18"/>
      <c r="C103" s="18"/>
      <c r="D103" s="18"/>
      <c r="E103" s="18"/>
      <c r="F103" s="18"/>
      <c r="G103" s="18"/>
      <c r="H103" s="18"/>
      <c r="I103" s="18"/>
      <c r="J103" s="17"/>
      <c r="K103" s="17"/>
      <c r="L103" s="32"/>
      <c r="M103" s="24"/>
      <c r="N103" s="24"/>
      <c r="O103" s="24"/>
      <c r="P103" s="24"/>
      <c r="Q103" s="25"/>
      <c r="R103" s="25"/>
      <c r="S103" s="17"/>
      <c r="T103" s="17"/>
      <c r="U103" s="17"/>
      <c r="V103" s="17"/>
      <c r="W103" s="17"/>
      <c r="X103" s="17"/>
      <c r="Y103" s="17"/>
    </row>
    <row r="104" spans="1:25" s="3" customFormat="1" x14ac:dyDescent="0.2">
      <c r="A104" s="18"/>
      <c r="B104" s="18"/>
      <c r="C104" s="18"/>
      <c r="D104" s="18"/>
      <c r="E104" s="18"/>
      <c r="F104" s="18"/>
      <c r="G104" s="18"/>
      <c r="H104" s="18"/>
      <c r="I104" s="18"/>
      <c r="J104" s="17"/>
      <c r="K104" s="17"/>
      <c r="L104" s="32"/>
      <c r="M104" s="24"/>
      <c r="N104" s="21"/>
      <c r="O104" s="21"/>
      <c r="P104" s="24"/>
      <c r="Q104" s="25"/>
      <c r="R104" s="25"/>
      <c r="S104" s="17"/>
      <c r="T104" s="17"/>
      <c r="U104" s="17"/>
      <c r="V104" s="17"/>
      <c r="W104" s="17"/>
      <c r="X104" s="17"/>
      <c r="Y104" s="17"/>
    </row>
    <row r="105" spans="1:25" ht="16.5" thickBot="1" x14ac:dyDescent="0.3">
      <c r="A105" s="19"/>
      <c r="B105" s="19"/>
      <c r="C105" s="19"/>
      <c r="D105" s="18"/>
      <c r="E105" s="18"/>
      <c r="F105" s="20"/>
      <c r="G105" s="18"/>
      <c r="H105" s="18"/>
      <c r="I105" s="18"/>
      <c r="J105" s="18"/>
      <c r="K105" s="18"/>
      <c r="S105" s="18"/>
      <c r="T105" s="18"/>
      <c r="U105" s="18"/>
      <c r="V105" s="18"/>
      <c r="W105" s="18"/>
      <c r="X105" s="18"/>
      <c r="Y105" s="18"/>
    </row>
    <row r="106" spans="1:25" ht="36.75" customHeight="1" thickBot="1" x14ac:dyDescent="0.25">
      <c r="A106" s="58" t="s">
        <v>23</v>
      </c>
      <c r="B106" s="59"/>
      <c r="C106" s="59"/>
      <c r="D106" s="59"/>
      <c r="E106" s="59"/>
      <c r="F106" s="59"/>
      <c r="G106" s="59"/>
      <c r="H106" s="59"/>
      <c r="I106" s="60"/>
      <c r="J106" s="18"/>
      <c r="K106" s="18"/>
      <c r="S106" s="18"/>
      <c r="T106" s="18"/>
      <c r="U106" s="18"/>
      <c r="V106" s="18"/>
      <c r="W106" s="18"/>
      <c r="X106" s="18"/>
      <c r="Y106" s="18"/>
    </row>
    <row r="107" spans="1:25" ht="13.5" customHeight="1" thickBot="1" x14ac:dyDescent="0.25">
      <c r="A107" s="48" t="s">
        <v>40</v>
      </c>
      <c r="B107" s="50"/>
      <c r="C107" s="48"/>
      <c r="D107" s="49"/>
      <c r="E107" s="49"/>
      <c r="F107" s="49"/>
      <c r="G107" s="49"/>
      <c r="H107" s="49"/>
      <c r="I107" s="50"/>
      <c r="J107" s="18"/>
      <c r="K107" s="18"/>
      <c r="S107" s="18"/>
      <c r="T107" s="18"/>
      <c r="U107" s="18"/>
      <c r="V107" s="18"/>
      <c r="W107" s="18"/>
      <c r="X107" s="18"/>
      <c r="Y107" s="18"/>
    </row>
    <row r="108" spans="1:25" ht="69.75" customHeight="1" thickBot="1" x14ac:dyDescent="0.25">
      <c r="A108" s="48"/>
      <c r="B108" s="49"/>
      <c r="C108" s="49"/>
      <c r="D108" s="49"/>
      <c r="E108" s="49"/>
      <c r="F108" s="49"/>
      <c r="G108" s="49"/>
      <c r="H108" s="49"/>
      <c r="I108" s="50"/>
      <c r="J108" s="18"/>
      <c r="K108" s="18"/>
      <c r="N108" s="33"/>
      <c r="O108" s="33"/>
      <c r="S108" s="18"/>
      <c r="T108" s="18"/>
      <c r="U108" s="18"/>
      <c r="V108" s="18"/>
      <c r="W108" s="18"/>
      <c r="X108" s="18"/>
      <c r="Y108" s="18"/>
    </row>
    <row r="109" spans="1:25" s="18" customFormat="1" ht="82.5" customHeight="1" x14ac:dyDescent="0.2">
      <c r="L109" s="33"/>
      <c r="M109" s="33"/>
      <c r="N109" s="33"/>
      <c r="O109" s="33"/>
      <c r="P109" s="33"/>
      <c r="Q109" s="33"/>
      <c r="R109" s="33"/>
    </row>
    <row r="110" spans="1:25" s="18" customFormat="1" x14ac:dyDescent="0.2">
      <c r="D110" s="34"/>
      <c r="E110" s="34"/>
      <c r="F110" s="34"/>
      <c r="G110" s="34"/>
      <c r="H110" s="34"/>
      <c r="I110" s="34"/>
      <c r="L110" s="33"/>
      <c r="M110" s="33"/>
      <c r="N110" s="33"/>
      <c r="O110" s="33"/>
      <c r="P110" s="33"/>
      <c r="Q110" s="33"/>
      <c r="R110" s="33"/>
    </row>
    <row r="111" spans="1:25" s="18" customFormat="1" ht="50.25" customHeight="1" x14ac:dyDescent="0.2">
      <c r="L111" s="33"/>
      <c r="M111" s="33"/>
      <c r="N111" s="33"/>
      <c r="O111" s="33"/>
      <c r="P111" s="33"/>
      <c r="Q111" s="33"/>
      <c r="R111" s="33"/>
    </row>
    <row r="112" spans="1:25" s="18" customFormat="1" x14ac:dyDescent="0.2">
      <c r="L112" s="33"/>
      <c r="M112" s="33"/>
      <c r="N112" s="33"/>
      <c r="O112" s="33"/>
      <c r="P112" s="33"/>
      <c r="Q112" s="33"/>
      <c r="R112" s="33"/>
    </row>
    <row r="113" spans="4:18" s="18" customFormat="1" x14ac:dyDescent="0.2">
      <c r="L113" s="33"/>
      <c r="M113" s="33"/>
      <c r="N113" s="33"/>
      <c r="O113" s="33"/>
      <c r="P113" s="33"/>
      <c r="Q113" s="33"/>
      <c r="R113" s="33"/>
    </row>
    <row r="114" spans="4:18" s="18" customFormat="1" x14ac:dyDescent="0.2">
      <c r="L114" s="33"/>
      <c r="M114" s="33"/>
      <c r="N114" s="33"/>
      <c r="O114" s="33"/>
      <c r="P114" s="33"/>
      <c r="Q114" s="33"/>
      <c r="R114" s="33"/>
    </row>
    <row r="115" spans="4:18" s="18" customFormat="1" x14ac:dyDescent="0.2">
      <c r="L115" s="33"/>
      <c r="M115" s="33"/>
      <c r="N115" s="33"/>
      <c r="O115" s="33"/>
      <c r="P115" s="33"/>
      <c r="Q115" s="33"/>
      <c r="R115" s="33"/>
    </row>
    <row r="116" spans="4:18" s="18" customFormat="1" x14ac:dyDescent="0.2">
      <c r="L116" s="33"/>
      <c r="M116" s="33"/>
      <c r="N116" s="33"/>
      <c r="O116" s="33"/>
      <c r="P116" s="33"/>
      <c r="Q116" s="33"/>
      <c r="R116" s="33"/>
    </row>
    <row r="117" spans="4:18" s="18" customFormat="1" x14ac:dyDescent="0.2">
      <c r="D117" s="35"/>
      <c r="E117" s="35"/>
      <c r="F117" s="35"/>
      <c r="G117" s="35"/>
      <c r="L117" s="33"/>
      <c r="M117" s="33"/>
      <c r="N117" s="33"/>
      <c r="O117" s="33"/>
      <c r="P117" s="33"/>
      <c r="Q117" s="33"/>
      <c r="R117" s="33"/>
    </row>
    <row r="118" spans="4:18" s="18" customFormat="1" ht="36" customHeight="1" x14ac:dyDescent="0.2">
      <c r="L118" s="33"/>
      <c r="M118" s="33"/>
      <c r="N118" s="21"/>
      <c r="O118" s="21"/>
      <c r="P118" s="33"/>
      <c r="Q118" s="33"/>
      <c r="R118" s="33"/>
    </row>
  </sheetData>
  <sheetProtection algorithmName="SHA-512" hashValue="LgWfefK1XwtGQgLvVsPHBxdX9GqTQ9+tFmucUGuPBYj3WqgEJjOW1A9n8I9NR5kBHVyh6FARyDxizxamyFYyTg==" saltValue="g+SondXf/Dh5Kc9zj6hsnA==" spinCount="100000" sheet="1" objects="1" scenarios="1"/>
  <protectedRanges>
    <protectedRange sqref="B13:B90" name="Asignatura"/>
    <protectedRange sqref="H10:I10" name="Rama"/>
    <protectedRange sqref="H9:I9" name="Ciclo"/>
    <protectedRange sqref="C9:F9" name="Titulacion"/>
    <protectedRange sqref="C8:F8" name="Apellidos"/>
    <protectedRange sqref="H8:I8" name="DNI"/>
    <protectedRange sqref="C10:F10" name="Universidad"/>
    <protectedRange sqref="A13:A90" name="Curso"/>
    <protectedRange sqref="C13:C90" name="Caracter"/>
    <protectedRange sqref="D13:D90" name="Convocat"/>
    <protectedRange sqref="E13:E90" name="Calificacion"/>
    <protectedRange sqref="F13:F90" name="Calificacion 2"/>
  </protectedRanges>
  <dataConsolidate/>
  <customSheetViews>
    <customSheetView guid="{88BEAD26-EF01-49F9-90F9-E03A24AF7379}" scale="110" showAutoFilter="1">
      <selection activeCell="B8" sqref="B8"/>
      <pageMargins left="0.7" right="0.7" top="0.75" bottom="0.75" header="0.3" footer="0.3"/>
      <autoFilter ref="A13:J111"/>
    </customSheetView>
  </customSheetViews>
  <mergeCells count="16">
    <mergeCell ref="C4:H4"/>
    <mergeCell ref="C3:H3"/>
    <mergeCell ref="C2:H2"/>
    <mergeCell ref="A108:I108"/>
    <mergeCell ref="H10:I10"/>
    <mergeCell ref="H9:I9"/>
    <mergeCell ref="H8:I8"/>
    <mergeCell ref="A7:B7"/>
    <mergeCell ref="C10:F10"/>
    <mergeCell ref="E100:G100"/>
    <mergeCell ref="E101:G101"/>
    <mergeCell ref="A107:B107"/>
    <mergeCell ref="A106:I106"/>
    <mergeCell ref="C107:I107"/>
    <mergeCell ref="C8:F8"/>
    <mergeCell ref="C9:F9"/>
  </mergeCells>
  <phoneticPr fontId="3" type="noConversion"/>
  <dataValidations xWindow="638" yWindow="432" count="8">
    <dataValidation type="list" allowBlank="1" showInputMessage="1" showErrorMessage="1" prompt="_x000a_" sqref="D13">
      <formula1>$P$2:$P$9</formula1>
    </dataValidation>
    <dataValidation type="list" allowBlank="1" showInputMessage="1" showErrorMessage="1" sqref="H9">
      <formula1>$R$2:$R$5</formula1>
    </dataValidation>
    <dataValidation type="list" allowBlank="1" showInputMessage="1" showErrorMessage="1" sqref="H10:I10">
      <formula1>$R$14:$R$19</formula1>
    </dataValidation>
    <dataValidation type="list" allowBlank="1" showInputMessage="1" showErrorMessage="1" sqref="C13">
      <formula1>$N$2:$N$7</formula1>
    </dataValidation>
    <dataValidation type="list" allowBlank="1" showInputMessage="1" showErrorMessage="1" prompt="Elegir_x000a_" sqref="D14:D90">
      <formula1>$P$2:$P$9</formula1>
    </dataValidation>
    <dataValidation type="list" allowBlank="1" showInputMessage="1" showErrorMessage="1" prompt="Elegir" sqref="C14:C90">
      <formula1>$N$2:$N$7</formula1>
    </dataValidation>
    <dataValidation type="decimal" operator="lessThanOrEqual" allowBlank="1" showInputMessage="1" showErrorMessage="1" error="Valor de 0 a 10" sqref="F13:F90">
      <formula1>10</formula1>
    </dataValidation>
    <dataValidation type="list" allowBlank="1" showInputMessage="1" showErrorMessage="1" prompt="Elegir" sqref="E13:E90">
      <formula1>$N$15:$N$20</formula1>
    </dataValidation>
  </dataValidations>
  <printOptions horizontalCentered="1"/>
  <pageMargins left="0.59055118110236227" right="0.39370078740157483" top="0.62992125984251968" bottom="0.55118110236220474" header="0.31496062992125984" footer="0.19685039370078741"/>
  <pageSetup paperSize="9" scale="95" orientation="landscape" horizontalDpi="1200" verticalDpi="1200" r:id="rId1"/>
  <headerFooter>
    <oddFooter>&amp;L&amp;8&amp;A&amp;R&amp;8&amp;D - Pag.&amp;P de &amp;N</oddFooter>
  </headerFooter>
  <drawing r:id="rId2"/>
  <extLst>
    <ext xmlns:mx="http://schemas.microsoft.com/office/mac/excel/2008/main" uri="http://schemas.microsoft.com/office/mac/excel/2008/main">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Declaración nota media 2</vt:lpstr>
      <vt:lpstr>'Declaración nota media 2'!Área_de_impresión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mmolina</dc:creator>
  <cp:lastModifiedBy>Usuario de Windows</cp:lastModifiedBy>
  <cp:lastPrinted>2018-03-07T11:38:48Z</cp:lastPrinted>
  <dcterms:created xsi:type="dcterms:W3CDTF">2014-09-21T10:49:03Z</dcterms:created>
  <dcterms:modified xsi:type="dcterms:W3CDTF">2018-05-09T06:28:33Z</dcterms:modified>
</cp:coreProperties>
</file>